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4940" windowHeight="7875" activeTab="0"/>
  </bookViews>
  <sheets>
    <sheet name="Exemplifications" sheetId="1" r:id="rId1"/>
    <sheet name="predamping" sheetId="2" r:id="rId2"/>
    <sheet name="postdamping" sheetId="3" r:id="rId3"/>
    <sheet name="Table" sheetId="4" state="veryHidden" r:id="rId4"/>
    <sheet name="Table After Damping" sheetId="5" state="veryHidden" r:id="rId5"/>
  </sheets>
  <externalReferences>
    <externalReference r:id="rId8"/>
  </externalReferences>
  <definedNames>
    <definedName name="_xlnm.Print_Area" localSheetId="3">'Table'!$B$1:$C$634</definedName>
    <definedName name="_xlnm.Print_Area" localSheetId="4">'Table After Damping'!$B$1:$AP$633</definedName>
    <definedName name="_xlnm.Print_Titles" localSheetId="3">'Table'!$3:$7</definedName>
    <definedName name="_xlnm.Print_Titles" localSheetId="4">'Table After Damping'!$3:$6</definedName>
  </definedNames>
  <calcPr fullCalcOnLoad="1"/>
</workbook>
</file>

<file path=xl/sharedStrings.xml><?xml version="1.0" encoding="utf-8"?>
<sst xmlns="http://schemas.openxmlformats.org/spreadsheetml/2006/main" count="2731" uniqueCount="1008">
  <si>
    <t>England</t>
  </si>
  <si>
    <t>London area</t>
  </si>
  <si>
    <t>Metropolitan areas</t>
  </si>
  <si>
    <t>Shire areas</t>
  </si>
  <si>
    <t>Isles of Scilly</t>
  </si>
  <si>
    <t>Inner London boroughs incl. City</t>
  </si>
  <si>
    <t>Outer London boroughs</t>
  </si>
  <si>
    <t>London boroughs</t>
  </si>
  <si>
    <t>GLA - all functions</t>
  </si>
  <si>
    <t>Metropolitan districts</t>
  </si>
  <si>
    <t>Metropolitan fire authorities</t>
  </si>
  <si>
    <t>Metropolitan police authorities</t>
  </si>
  <si>
    <t>Shire districts</t>
  </si>
  <si>
    <t>Shire police authorities</t>
  </si>
  <si>
    <t>GREATER LONDON</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</si>
  <si>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</si>
  <si>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</si>
  <si>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</si>
  <si>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</si>
  <si>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</si>
  <si>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</si>
  <si>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</si>
  <si>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</si>
  <si>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</si>
  <si>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</si>
  <si>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</si>
  <si>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</si>
  <si>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</si>
  <si>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</si>
  <si>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</si>
  <si>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</si>
  <si>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</si>
  <si>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</si>
  <si>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</si>
  <si>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</si>
  <si>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</si>
  <si>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</si>
  <si>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</si>
  <si>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</si>
  <si>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</si>
  <si>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</si>
  <si>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</si>
  <si>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</si>
  <si>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</si>
  <si>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</si>
  <si>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</si>
  <si>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</si>
  <si>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</si>
  <si>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GREATER MANCHESTER</t>
  </si>
  <si>
    <t>Bolton</t>
  </si>
  <si>
    <t>Bury</t>
  </si>
  <si>
    <t>Manchester</t>
  </si>
  <si>
    <t>Oldham</t>
  </si>
  <si>
    <t>Rochdale</t>
  </si>
  <si>
    <t>Salford</t>
  </si>
  <si>
    <t>Stockport</t>
  </si>
  <si>
    <t>Tameside</t>
  </si>
  <si>
    <t>Trafford</t>
  </si>
  <si>
    <t>Wigan</t>
  </si>
  <si>
    <t>Greater Manchester Fire</t>
  </si>
  <si>
    <t>Greater Manchester Police</t>
  </si>
  <si>
    <t>MERSEYSIDE</t>
  </si>
  <si>
    <t>Knowsley</t>
  </si>
  <si>
    <t>Liverpool</t>
  </si>
  <si>
    <t>Sefton</t>
  </si>
  <si>
    <t>St Helens</t>
  </si>
  <si>
    <t>Wirral</t>
  </si>
  <si>
    <t>Merseyside Fire</t>
  </si>
  <si>
    <t>Merseyside Police</t>
  </si>
  <si>
    <t>SOUTH YORKSHIRE</t>
  </si>
  <si>
    <t>Barnsley</t>
  </si>
  <si>
    <t>Doncaster</t>
  </si>
  <si>
    <t>Rotherham</t>
  </si>
  <si>
    <t>Sheffield</t>
  </si>
  <si>
    <t>South Yorkshire Fire</t>
  </si>
  <si>
    <t>South Yorkshire Police</t>
  </si>
  <si>
    <t>TYNE AND WEAR</t>
  </si>
  <si>
    <t>Gateshead</t>
  </si>
  <si>
    <t>Newcastle upon Tyne</t>
  </si>
  <si>
    <t>North Tyneside</t>
  </si>
  <si>
    <t>South Tyneside</t>
  </si>
  <si>
    <t>Sunderland</t>
  </si>
  <si>
    <t>Tyne and Wear Fire</t>
  </si>
  <si>
    <t>Northumbria Police</t>
  </si>
  <si>
    <t>WEST MIDLANDS</t>
  </si>
  <si>
    <t>Birmingham</t>
  </si>
  <si>
    <t>Coventry</t>
  </si>
  <si>
    <t>Dudley</t>
  </si>
  <si>
    <t>Sandwell</t>
  </si>
  <si>
    <t>Solihull</t>
  </si>
  <si>
    <t>Walsall</t>
  </si>
  <si>
    <t>Wolverhampton</t>
  </si>
  <si>
    <t>West Midlands Fire</t>
  </si>
  <si>
    <t>West Midlands Police</t>
  </si>
  <si>
    <t>WEST YORKSHIRE</t>
  </si>
  <si>
    <t>Bradford</t>
  </si>
  <si>
    <t>Calderdale</t>
  </si>
  <si>
    <t>Kirklees</t>
  </si>
  <si>
    <t>Leeds</t>
  </si>
  <si>
    <t>Wakefield</t>
  </si>
  <si>
    <t>West Yorkshire Fire</t>
  </si>
  <si>
    <t>West Yorkshire Police</t>
  </si>
  <si>
    <t>ALL PURPOSE AUTHORITIES</t>
  </si>
  <si>
    <t>Bath &amp; North East Somerset</t>
  </si>
  <si>
    <t>Blackburn with Darwen</t>
  </si>
  <si>
    <t>Blackpool</t>
  </si>
  <si>
    <t>Bournemouth</t>
  </si>
  <si>
    <t>Bracknell Forest</t>
  </si>
  <si>
    <t>Brighton &amp; Hove</t>
  </si>
  <si>
    <t>Bristol</t>
  </si>
  <si>
    <t>Darlington</t>
  </si>
  <si>
    <t>Derby</t>
  </si>
  <si>
    <t>East Riding of Yorkshire</t>
  </si>
  <si>
    <t>Halton</t>
  </si>
  <si>
    <t>Hartlepool</t>
  </si>
  <si>
    <t>Herefordshire</t>
  </si>
  <si>
    <t>Isle of Wight Council</t>
  </si>
  <si>
    <t>Kingston upon Hull</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</si>
  <si>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</si>
  <si>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</si>
  <si>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</si>
  <si>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</si>
  <si>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</si>
  <si>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</si>
  <si>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</si>
  <si>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</si>
  <si>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</si>
  <si>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</si>
  <si>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</si>
  <si>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</si>
  <si>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</si>
  <si>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</si>
  <si>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Redcar and Cleveland</t>
  </si>
  <si>
    <t>Rutland</t>
  </si>
  <si>
    <t>Slough</t>
  </si>
  <si>
    <t>South Gloucestershire</t>
  </si>
  <si>
    <t>Southampton</t>
  </si>
  <si>
    <t>Southend-on-Sea</t>
  </si>
  <si>
    <t>Stockton-on-Tees</t>
  </si>
  <si>
    <t>Stoke-on-Trent</t>
  </si>
  <si>
    <t>Swindon</t>
  </si>
  <si>
    <t>Telford and the Wrekin</t>
  </si>
  <si>
    <t>Thurrock</t>
  </si>
  <si>
    <t>Torbay</t>
  </si>
  <si>
    <t>Warrington</t>
  </si>
  <si>
    <t>West Berkshire</t>
  </si>
  <si>
    <t>Windsor and Maidenhead</t>
  </si>
  <si>
    <t>Wokingham</t>
  </si>
  <si>
    <t>York</t>
  </si>
  <si>
    <t>SHIRE COUNTIES</t>
  </si>
  <si>
    <t>Buckinghamshire</t>
  </si>
  <si>
    <t>Cambridgeshire</t>
  </si>
  <si>
    <t>Cornwall</t>
  </si>
  <si>
    <t>Cumbria</t>
  </si>
  <si>
    <t>Derbyshire</t>
  </si>
  <si>
    <t>Devon</t>
  </si>
  <si>
    <t>Dorset</t>
  </si>
  <si>
    <t>Durham</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</si>
  <si>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</si>
  <si>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</si>
  <si>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</si>
  <si>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</si>
  <si>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</si>
  <si>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</si>
  <si>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</si>
  <si>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</si>
  <si>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</si>
  <si>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</si>
  <si>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</si>
  <si>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</si>
  <si>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</si>
  <si>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</si>
  <si>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</si>
  <si>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</si>
  <si>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</si>
  <si>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</si>
  <si>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</si>
  <si>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</si>
  <si>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</si>
  <si>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</si>
  <si>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Wiltshire</t>
  </si>
  <si>
    <t>Worcestershire</t>
  </si>
  <si>
    <t>Bedford</t>
  </si>
  <si>
    <t>BUCKINGHAMSHIRE</t>
  </si>
  <si>
    <t>Aylesbury Vale</t>
  </si>
  <si>
    <t>Chiltern</t>
  </si>
  <si>
    <t>South Bucks</t>
  </si>
  <si>
    <t>Wycombe</t>
  </si>
  <si>
    <t>CAMBRIDGESHIRE</t>
  </si>
  <si>
    <t>Cambridge</t>
  </si>
  <si>
    <t>East Cambridgeshire</t>
  </si>
  <si>
    <t>Fenland</t>
  </si>
  <si>
    <t>Huntingdonshire</t>
  </si>
  <si>
    <t>South Cambridgeshire</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</si>
  <si>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</si>
  <si>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</si>
  <si>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</si>
  <si>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</si>
  <si>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</si>
  <si>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</si>
  <si>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</si>
  <si>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</si>
  <si>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</si>
  <si>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</si>
  <si>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</si>
  <si>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</si>
  <si>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</si>
  <si>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</si>
  <si>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</si>
  <si>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</si>
  <si>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</si>
  <si>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</si>
  <si>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</si>
  <si>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</si>
  <si>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</si>
  <si>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</si>
  <si>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</si>
  <si>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</si>
  <si>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</si>
  <si>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</si>
  <si>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</si>
  <si>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</si>
  <si>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</si>
  <si>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</si>
  <si>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</si>
  <si>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</si>
  <si>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</si>
  <si>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</si>
  <si>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</si>
  <si>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</si>
  <si>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</si>
  <si>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</si>
  <si>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</si>
  <si>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</si>
  <si>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</si>
  <si>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</si>
  <si>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</si>
  <si>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</si>
  <si>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</si>
  <si>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</si>
  <si>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</si>
  <si>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</si>
  <si>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</si>
  <si>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</si>
  <si>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</si>
  <si>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</si>
  <si>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</si>
  <si>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</si>
  <si>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</si>
  <si>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</si>
  <si>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</si>
  <si>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</si>
  <si>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</si>
  <si>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</si>
  <si>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</si>
  <si>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</si>
  <si>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</si>
  <si>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</si>
  <si>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</si>
  <si>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</si>
  <si>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</si>
  <si>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</si>
  <si>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</si>
  <si>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</si>
  <si>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</si>
  <si>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</si>
  <si>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</si>
  <si>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</si>
  <si>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</si>
  <si>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</si>
  <si>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</si>
  <si>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</si>
  <si>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</si>
  <si>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</si>
  <si>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</si>
  <si>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</si>
  <si>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</si>
  <si>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</si>
  <si>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</si>
  <si>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</si>
  <si>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</si>
  <si>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</si>
  <si>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</si>
  <si>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</si>
  <si>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</si>
  <si>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</si>
  <si>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</si>
  <si>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</si>
  <si>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</si>
  <si>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</si>
  <si>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</si>
  <si>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</si>
  <si>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</si>
  <si>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</si>
  <si>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</si>
  <si>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</si>
  <si>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</si>
  <si>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</si>
  <si>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</si>
  <si>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</si>
  <si>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</si>
  <si>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</si>
  <si>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</si>
  <si>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</si>
  <si>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</si>
  <si>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</si>
  <si>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</si>
  <si>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</si>
  <si>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</si>
  <si>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</si>
  <si>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</si>
  <si>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</si>
  <si>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</si>
  <si>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</si>
  <si>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</si>
  <si>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</si>
  <si>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</si>
  <si>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</si>
  <si>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</si>
  <si>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</si>
  <si>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</si>
  <si>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</si>
  <si>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</si>
  <si>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</si>
  <si>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</si>
  <si>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 YORKSHIRE</t>
  </si>
  <si>
    <t>Craven</t>
  </si>
  <si>
    <t>Hambleton</t>
  </si>
  <si>
    <t>Harrogate</t>
  </si>
  <si>
    <t>Richmondshire</t>
  </si>
  <si>
    <t>Ryedale</t>
  </si>
  <si>
    <t>Scarborough</t>
  </si>
  <si>
    <t>Selby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</si>
  <si>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</si>
  <si>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</si>
  <si>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</si>
  <si>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</si>
  <si>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</si>
  <si>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</si>
  <si>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</si>
  <si>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</si>
  <si>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</si>
  <si>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</si>
  <si>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</si>
  <si>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</si>
  <si>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</si>
  <si>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</si>
  <si>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</si>
  <si>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</si>
  <si>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</si>
  <si>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</si>
  <si>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</si>
  <si>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</si>
  <si>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</si>
  <si>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</si>
  <si>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</si>
  <si>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</si>
  <si>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</si>
  <si>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</si>
  <si>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</si>
  <si>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</si>
  <si>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</si>
  <si>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</si>
  <si>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</si>
  <si>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</si>
  <si>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</si>
  <si>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</si>
  <si>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</si>
  <si>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</si>
  <si>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</si>
  <si>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</si>
  <si>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</si>
  <si>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</si>
  <si>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</si>
  <si>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</si>
  <si>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</si>
  <si>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</si>
  <si>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</si>
  <si>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</si>
  <si>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</si>
  <si>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</si>
  <si>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</si>
  <si>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</si>
  <si>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</si>
  <si>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</si>
  <si>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</si>
  <si>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</si>
  <si>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</si>
  <si>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</si>
  <si>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</si>
  <si>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</si>
  <si>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</si>
  <si>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</si>
  <si>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</si>
  <si>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</si>
  <si>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</si>
  <si>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</si>
  <si>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</si>
  <si>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</si>
  <si>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</si>
  <si>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</si>
  <si>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</si>
  <si>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</si>
  <si>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</si>
  <si>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WORCESTERSHIRE</t>
  </si>
  <si>
    <t>Bromsgrove</t>
  </si>
  <si>
    <t>Malvern Hills</t>
  </si>
  <si>
    <t>Redditch</t>
  </si>
  <si>
    <t>Worcester</t>
  </si>
  <si>
    <t>Wychavon</t>
  </si>
  <si>
    <t>Wyre Forest</t>
  </si>
  <si>
    <t>SHIRE POLICE AUTHORITIES</t>
  </si>
  <si>
    <t>Avon &amp; Somerset Police</t>
  </si>
  <si>
    <t>Bedfordshire Police</t>
  </si>
  <si>
    <t>Cambridgeshire Police</t>
  </si>
  <si>
    <t>Cheshire Police</t>
  </si>
  <si>
    <t>Cleveland Police</t>
  </si>
  <si>
    <t>Cumbria Police</t>
  </si>
  <si>
    <t>Derbyshire Police</t>
  </si>
  <si>
    <t>Devon &amp; Cornwall Police</t>
  </si>
  <si>
    <t>Dorset Police</t>
  </si>
  <si>
    <t>Durham Police</t>
  </si>
  <si>
    <t>Gloucestershire Police</t>
  </si>
  <si>
    <t>Hampshire Police</t>
  </si>
  <si>
    <t>Humberside Police</t>
  </si>
  <si>
    <t>Kent Police</t>
  </si>
  <si>
    <t>Lancashire Police</t>
  </si>
  <si>
    <t>Leicestershire Police</t>
  </si>
  <si>
    <t>Lincolnshire Police</t>
  </si>
  <si>
    <t>Norfolk Police</t>
  </si>
  <si>
    <t>North Yorkshire Police</t>
  </si>
  <si>
    <t>Northamptonshire Police</t>
  </si>
  <si>
    <t>Nottinghamshire Police</t>
  </si>
  <si>
    <t>Staffordshire Police</t>
  </si>
  <si>
    <t>Suffolk Police</t>
  </si>
  <si>
    <t>Sussex Police</t>
  </si>
  <si>
    <t>Thames Valley Police</t>
  </si>
  <si>
    <t>Warwickshire Police</t>
  </si>
  <si>
    <t>West Mercia Police</t>
  </si>
  <si>
    <t>Wiltshire Police</t>
  </si>
  <si>
    <t>Hertfordshire Police</t>
  </si>
  <si>
    <t>Surrey Police</t>
  </si>
  <si>
    <t>Essex Police</t>
  </si>
  <si>
    <t>Local Authority</t>
  </si>
  <si>
    <t>R403</t>
  </si>
  <si>
    <t>R570</t>
  </si>
  <si>
    <t>R370</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</si>
  <si>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</si>
  <si>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</si>
  <si>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</si>
  <si>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</si>
  <si>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</si>
  <si>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</si>
  <si>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</si>
  <si>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</si>
  <si>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</si>
  <si>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</si>
  <si>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</si>
  <si>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</si>
  <si>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</si>
  <si>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</si>
  <si>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</si>
  <si>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</si>
  <si>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</si>
  <si>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</si>
  <si>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</si>
  <si>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</si>
  <si>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</si>
  <si>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</si>
  <si>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</si>
  <si>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</si>
  <si>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</si>
  <si>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</si>
  <si>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</si>
  <si>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</si>
  <si>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</si>
  <si>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</si>
  <si>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</si>
  <si>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</si>
  <si>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R334</t>
  </si>
  <si>
    <t>R335</t>
  </si>
  <si>
    <t>R336</t>
  </si>
  <si>
    <t>R337</t>
  </si>
  <si>
    <t>R338</t>
  </si>
  <si>
    <t>R339</t>
  </si>
  <si>
    <t>R340</t>
  </si>
  <si>
    <t>R341</t>
  </si>
  <si>
    <t>R342</t>
  </si>
  <si>
    <t>R343</t>
  </si>
  <si>
    <t>R301</t>
  </si>
  <si>
    <t>R344</t>
  </si>
  <si>
    <t>R345</t>
  </si>
  <si>
    <t>R347</t>
  </si>
  <si>
    <t>R346</t>
  </si>
  <si>
    <t>R348</t>
  </si>
  <si>
    <t>R349</t>
  </si>
  <si>
    <t>R350</t>
  </si>
  <si>
    <t>R351</t>
  </si>
  <si>
    <t>R352</t>
  </si>
  <si>
    <t>R353</t>
  </si>
  <si>
    <t>R354</t>
  </si>
  <si>
    <t>R355</t>
  </si>
  <si>
    <t>R356</t>
  </si>
  <si>
    <t>R357</t>
  </si>
  <si>
    <t>R304</t>
  </si>
  <si>
    <t>R358</t>
  </si>
  <si>
    <t>R359</t>
  </si>
  <si>
    <t>R360</t>
  </si>
  <si>
    <t>R361</t>
  </si>
  <si>
    <t>R362</t>
  </si>
  <si>
    <t>R363</t>
  </si>
  <si>
    <t>R364</t>
  </si>
  <si>
    <t>R305</t>
  </si>
  <si>
    <t>R365</t>
  </si>
  <si>
    <t>R366</t>
  </si>
  <si>
    <t>R367</t>
  </si>
  <si>
    <t>R368</t>
  </si>
  <si>
    <t>R369</t>
  </si>
  <si>
    <t>R306</t>
  </si>
  <si>
    <t>R602</t>
  </si>
  <si>
    <t>R659</t>
  </si>
  <si>
    <t>R660</t>
  </si>
  <si>
    <t>R622</t>
  </si>
  <si>
    <t>R642</t>
  </si>
  <si>
    <t>R625</t>
  </si>
  <si>
    <t>R603</t>
  </si>
  <si>
    <t>R624</t>
  </si>
  <si>
    <t>R621</t>
  </si>
  <si>
    <t>R610</t>
  </si>
  <si>
    <t>R650</t>
  </si>
  <si>
    <t>R606</t>
  </si>
  <si>
    <t>R601</t>
  </si>
  <si>
    <t>R611</t>
  </si>
  <si>
    <t>R628</t>
  </si>
  <si>
    <t>R619</t>
  </si>
  <si>
    <t>R607</t>
  </si>
  <si>
    <t>R620</t>
  </si>
  <si>
    <t>R612</t>
  </si>
  <si>
    <t>R613</t>
  </si>
  <si>
    <t>R605</t>
  </si>
  <si>
    <t>R661</t>
  </si>
  <si>
    <t>R649</t>
  </si>
  <si>
    <t>R652</t>
  </si>
  <si>
    <t>R623</t>
  </si>
  <si>
    <t>R626</t>
  </si>
  <si>
    <t>R644</t>
  </si>
  <si>
    <t>R608</t>
  </si>
  <si>
    <t>R629</t>
  </si>
  <si>
    <t>R645</t>
  </si>
  <si>
    <t>R604</t>
  </si>
  <si>
    <t>R627</t>
  </si>
  <si>
    <t>R654</t>
  </si>
  <si>
    <t>R609</t>
  </si>
  <si>
    <t>R630</t>
  </si>
  <si>
    <t>R631</t>
  </si>
  <si>
    <t>R662</t>
  </si>
  <si>
    <t>R655</t>
  </si>
  <si>
    <t>R653</t>
  </si>
  <si>
    <t>R651</t>
  </si>
  <si>
    <t>R643</t>
  </si>
  <si>
    <t>R646</t>
  </si>
  <si>
    <t>R647</t>
  </si>
  <si>
    <t>R617</t>
  </si>
  <si>
    <t>R633</t>
  </si>
  <si>
    <t>R663</t>
  </si>
  <si>
    <t>R412</t>
  </si>
  <si>
    <t>R634</t>
  </si>
  <si>
    <t>R665</t>
  </si>
  <si>
    <t>R635</t>
  </si>
  <si>
    <t>R637</t>
  </si>
  <si>
    <t>R666</t>
  </si>
  <si>
    <t>R419</t>
  </si>
  <si>
    <t>R638</t>
  </si>
  <si>
    <t>R422</t>
  </si>
  <si>
    <t>R667</t>
  </si>
  <si>
    <t>R668</t>
  </si>
  <si>
    <t>R639</t>
  </si>
  <si>
    <t>R428</t>
  </si>
  <si>
    <t>R429</t>
  </si>
  <si>
    <t>R618</t>
  </si>
  <si>
    <t>R430</t>
  </si>
  <si>
    <t>R669</t>
  </si>
  <si>
    <t>R434</t>
  </si>
  <si>
    <t>R436</t>
  </si>
  <si>
    <t>R640</t>
  </si>
  <si>
    <t>R438</t>
  </si>
  <si>
    <t>R439</t>
  </si>
  <si>
    <t>R440</t>
  </si>
  <si>
    <t>R441</t>
  </si>
  <si>
    <t>R671</t>
  </si>
  <si>
    <t>R17</t>
  </si>
  <si>
    <t>R19</t>
  </si>
  <si>
    <t>R18</t>
  </si>
  <si>
    <t>R21</t>
  </si>
  <si>
    <t>R22</t>
  </si>
  <si>
    <t>R23</t>
  </si>
  <si>
    <t>R24</t>
  </si>
  <si>
    <t>R648</t>
  </si>
  <si>
    <t>R27</t>
  </si>
  <si>
    <t>R46</t>
  </si>
  <si>
    <t>R47</t>
  </si>
  <si>
    <t>R48</t>
  </si>
  <si>
    <t>R49</t>
  </si>
  <si>
    <t>R50</t>
  </si>
  <si>
    <t>R51</t>
  </si>
  <si>
    <t>R52</t>
  </si>
  <si>
    <t>R53</t>
  </si>
  <si>
    <t>R54</t>
  </si>
  <si>
    <t>R60</t>
  </si>
  <si>
    <t>R56</t>
  </si>
  <si>
    <t>R57</t>
  </si>
  <si>
    <t>R58</t>
  </si>
  <si>
    <t>R59</t>
  </si>
  <si>
    <t>R61</t>
  </si>
  <si>
    <t>R62</t>
  </si>
  <si>
    <t>R67</t>
  </si>
  <si>
    <t>R63</t>
  </si>
  <si>
    <t>R65</t>
  </si>
  <si>
    <t>R66</t>
  </si>
  <si>
    <t>R69</t>
  </si>
  <si>
    <t>R70</t>
  </si>
  <si>
    <t>R72</t>
  </si>
  <si>
    <t>R78</t>
  </si>
  <si>
    <t>R73</t>
  </si>
  <si>
    <t>R75</t>
  </si>
  <si>
    <t>R76</t>
  </si>
  <si>
    <t>R77</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</si>
  <si>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</si>
  <si>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</si>
  <si>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</si>
  <si>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</si>
  <si>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</si>
  <si>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</si>
  <si>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</si>
  <si>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</si>
  <si>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</si>
  <si>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</si>
  <si>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</si>
  <si>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</si>
  <si>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</si>
  <si>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</si>
  <si>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</si>
  <si>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</si>
  <si>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</si>
  <si>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</si>
  <si>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</si>
  <si>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</si>
  <si>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</si>
  <si>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</si>
  <si>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</si>
  <si>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</si>
  <si>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</si>
  <si>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</si>
  <si>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</si>
  <si>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</si>
  <si>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</si>
  <si>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</si>
  <si>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</si>
  <si>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</si>
  <si>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</si>
  <si>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</si>
  <si>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</si>
  <si>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</si>
  <si>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</si>
  <si>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</si>
  <si>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</si>
  <si>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</si>
  <si>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</si>
  <si>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</si>
  <si>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</si>
  <si>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</si>
  <si>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</si>
  <si>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</si>
  <si>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</si>
  <si>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</si>
  <si>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</si>
  <si>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</si>
  <si>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</si>
  <si>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</si>
  <si>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</si>
  <si>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</si>
  <si>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</si>
  <si>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</si>
  <si>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</si>
  <si>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</si>
  <si>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</si>
  <si>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</si>
  <si>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</si>
  <si>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</si>
  <si>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</si>
  <si>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</si>
  <si>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</si>
  <si>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</si>
  <si>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</si>
  <si>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</si>
  <si>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</si>
  <si>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</si>
  <si>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</si>
  <si>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</si>
  <si>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</si>
  <si>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</si>
  <si>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</si>
  <si>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</si>
  <si>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</si>
  <si>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</si>
  <si>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</si>
  <si>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</si>
  <si>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</si>
  <si>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</si>
  <si>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</si>
  <si>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</si>
  <si>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</si>
  <si>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R207</t>
  </si>
  <si>
    <t>R204</t>
  </si>
  <si>
    <t>R205</t>
  </si>
  <si>
    <t>R206</t>
  </si>
  <si>
    <t>R221</t>
  </si>
  <si>
    <t>R222</t>
  </si>
  <si>
    <t>R614</t>
  </si>
  <si>
    <t>R224</t>
  </si>
  <si>
    <t>R615</t>
  </si>
  <si>
    <t>R226</t>
  </si>
  <si>
    <t>R616</t>
  </si>
  <si>
    <t>R208</t>
  </si>
  <si>
    <t>R209</t>
  </si>
  <si>
    <t>R210</t>
  </si>
  <si>
    <t>R211</t>
  </si>
  <si>
    <t>R212</t>
  </si>
  <si>
    <t>R213</t>
  </si>
  <si>
    <t>R214</t>
  </si>
  <si>
    <t>R229</t>
  </si>
  <si>
    <t>R230</t>
  </si>
  <si>
    <t>R231</t>
  </si>
  <si>
    <t>R232</t>
  </si>
  <si>
    <t>R233</t>
  </si>
  <si>
    <t>R234</t>
  </si>
  <si>
    <t>R236</t>
  </si>
  <si>
    <t>R237</t>
  </si>
  <si>
    <t>R238</t>
  </si>
  <si>
    <t>R239</t>
  </si>
  <si>
    <t>R240</t>
  </si>
  <si>
    <t>R241</t>
  </si>
  <si>
    <t>R248</t>
  </si>
  <si>
    <t>R249</t>
  </si>
  <si>
    <t>R252</t>
  </si>
  <si>
    <t>R250</t>
  </si>
  <si>
    <t>R251</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</si>
  <si>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</si>
  <si>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</si>
  <si>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</si>
  <si>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</si>
  <si>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</si>
  <si>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</si>
  <si>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</si>
  <si>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</si>
  <si>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</si>
  <si>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</si>
  <si>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</si>
  <si>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</si>
  <si>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</si>
  <si>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</si>
  <si>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</si>
  <si>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</si>
  <si>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</si>
  <si>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</si>
  <si>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</si>
  <si>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</si>
  <si>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</si>
  <si>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</si>
  <si>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</si>
  <si>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</si>
  <si>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</si>
  <si>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</si>
  <si>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</si>
  <si>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</si>
  <si>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</si>
  <si>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</si>
  <si>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</si>
  <si>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</si>
  <si>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</si>
  <si>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</si>
  <si>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</si>
  <si>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</si>
  <si>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</si>
  <si>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</si>
  <si>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R127</t>
  </si>
  <si>
    <t>R657</t>
  </si>
  <si>
    <t>R131</t>
  </si>
  <si>
    <t>R133</t>
  </si>
  <si>
    <t>R134</t>
  </si>
  <si>
    <t>R135</t>
  </si>
  <si>
    <t>R471</t>
  </si>
  <si>
    <t>R905</t>
  </si>
  <si>
    <t>R908</t>
  </si>
  <si>
    <t>R909</t>
  </si>
  <si>
    <t>R910</t>
  </si>
  <si>
    <t>R912</t>
  </si>
  <si>
    <t>R913</t>
  </si>
  <si>
    <t>R472</t>
  </si>
  <si>
    <t>R915</t>
  </si>
  <si>
    <t>R916</t>
  </si>
  <si>
    <t>R919</t>
  </si>
  <si>
    <t>R473</t>
  </si>
  <si>
    <t>R923</t>
  </si>
  <si>
    <t>R925</t>
  </si>
  <si>
    <t>R926</t>
  </si>
  <si>
    <t>R927</t>
  </si>
  <si>
    <t>R928</t>
  </si>
  <si>
    <t>R929</t>
  </si>
  <si>
    <t>R932</t>
  </si>
  <si>
    <t>R930</t>
  </si>
  <si>
    <t>R933</t>
  </si>
  <si>
    <t>R937</t>
  </si>
  <si>
    <t>R938</t>
  </si>
  <si>
    <t>R475</t>
  </si>
  <si>
    <t>R476</t>
  </si>
  <si>
    <t>R940</t>
  </si>
  <si>
    <t>R477</t>
  </si>
  <si>
    <t>R942</t>
  </si>
  <si>
    <t>TE</t>
  </si>
  <si>
    <t>TL</t>
  </si>
  <si>
    <t>TILB</t>
  </si>
  <si>
    <t>TOLB</t>
  </si>
  <si>
    <t>TLB</t>
  </si>
  <si>
    <t>TM</t>
  </si>
  <si>
    <t>TMD</t>
  </si>
  <si>
    <t>TFIR</t>
  </si>
  <si>
    <t>TPOL</t>
  </si>
  <si>
    <t>TS</t>
  </si>
  <si>
    <t>TSD</t>
  </si>
  <si>
    <t>TSPOL</t>
  </si>
  <si>
    <t>R311</t>
  </si>
  <si>
    <t>R302</t>
  </si>
  <si>
    <t>R312</t>
  </si>
  <si>
    <t>R303</t>
  </si>
  <si>
    <t>R313</t>
  </si>
  <si>
    <t>R314</t>
  </si>
  <si>
    <t>R315</t>
  </si>
  <si>
    <t>R316</t>
  </si>
  <si>
    <t>R656</t>
  </si>
  <si>
    <t>R658</t>
  </si>
  <si>
    <t>R551</t>
  </si>
  <si>
    <t>R552</t>
  </si>
  <si>
    <t>R553</t>
  </si>
  <si>
    <t>R801</t>
  </si>
  <si>
    <t>R802</t>
  </si>
  <si>
    <t>R803</t>
  </si>
  <si>
    <t>R804</t>
  </si>
  <si>
    <t>R805</t>
  </si>
  <si>
    <t>R806</t>
  </si>
  <si>
    <t>R807</t>
  </si>
  <si>
    <t>R808</t>
  </si>
  <si>
    <t>R811</t>
  </si>
  <si>
    <t>Education Authorities</t>
  </si>
  <si>
    <t>R571</t>
  </si>
  <si>
    <t>GLA - police</t>
  </si>
  <si>
    <t>TUFIR</t>
  </si>
  <si>
    <t>TUNFIR</t>
  </si>
  <si>
    <t>Shire unitaries with fire</t>
  </si>
  <si>
    <t>Shire unitaries without fire</t>
  </si>
  <si>
    <t>TSCFIR</t>
  </si>
  <si>
    <t>TSCNFIR</t>
  </si>
  <si>
    <t>Shire counties with fire</t>
  </si>
  <si>
    <t>Shire counties without fire</t>
  </si>
  <si>
    <t>TSFIR</t>
  </si>
  <si>
    <t>SHIRE FIRE AUTHORITIES</t>
  </si>
  <si>
    <t>R950</t>
  </si>
  <si>
    <t>Avon Fire</t>
  </si>
  <si>
    <t>R954</t>
  </si>
  <si>
    <t>Bedfordshire Fire</t>
  </si>
  <si>
    <t>R964</t>
  </si>
  <si>
    <t>Berkshire Fire Auhtority</t>
  </si>
  <si>
    <t>R955</t>
  </si>
  <si>
    <t>Buckinghamshire Fire</t>
  </si>
  <si>
    <t>R965</t>
  </si>
  <si>
    <t>Cambridgeshire Fire</t>
  </si>
  <si>
    <t>R966</t>
  </si>
  <si>
    <t>Cheshire Fire</t>
  </si>
  <si>
    <t>R951</t>
  </si>
  <si>
    <t>Cleveland Fire</t>
  </si>
  <si>
    <t>R956</t>
  </si>
  <si>
    <t>Derbyshire Fire</t>
  </si>
  <si>
    <t>R957</t>
  </si>
  <si>
    <t>Dorset Fire</t>
  </si>
  <si>
    <t>R958</t>
  </si>
  <si>
    <t>Durham Fire</t>
  </si>
  <si>
    <t>R959</t>
  </si>
  <si>
    <t>East Sussex Fire</t>
  </si>
  <si>
    <t>R968</t>
  </si>
  <si>
    <t>Essex Fire Auhtority</t>
  </si>
  <si>
    <t>R960</t>
  </si>
  <si>
    <t>Hampshire Fire</t>
  </si>
  <si>
    <t>R969</t>
  </si>
  <si>
    <t>Hereford &amp; Worcester Fire</t>
  </si>
  <si>
    <t>R952</t>
  </si>
  <si>
    <t>Humberside Fire</t>
  </si>
  <si>
    <t>R970</t>
  </si>
  <si>
    <t>Kent Fire</t>
  </si>
  <si>
    <t>R971</t>
  </si>
  <si>
    <t>Lancashire Fire</t>
  </si>
  <si>
    <t>R961</t>
  </si>
  <si>
    <t>Leicestershire Fire</t>
  </si>
  <si>
    <t>R953</t>
  </si>
  <si>
    <t>North Yorkshire Fire</t>
  </si>
  <si>
    <t>R972</t>
  </si>
  <si>
    <t>Nottinghamshire Fire</t>
  </si>
  <si>
    <t>R973</t>
  </si>
  <si>
    <t>Shropshire Fire</t>
  </si>
  <si>
    <t>R962</t>
  </si>
  <si>
    <t>Staffordshire Fire</t>
  </si>
  <si>
    <t>R963</t>
  </si>
  <si>
    <t>Wiltshire Fire</t>
  </si>
  <si>
    <t>Combined fire authorities</t>
  </si>
  <si>
    <t>GLA - fire</t>
  </si>
  <si>
    <t>FLOOR DAMPING GROUPS</t>
  </si>
  <si>
    <t>DB_EDU</t>
  </si>
  <si>
    <t>DB_POL</t>
  </si>
  <si>
    <t>DB_FIR</t>
  </si>
  <si>
    <t>DB_OTH</t>
  </si>
  <si>
    <t>R572</t>
  </si>
  <si>
    <t>Police Authorities</t>
  </si>
  <si>
    <t>Fire Authorities</t>
  </si>
  <si>
    <t>Shire Districts</t>
  </si>
  <si>
    <t>R751</t>
  </si>
  <si>
    <t>Devon and Somerset Fire</t>
  </si>
  <si>
    <t>R672</t>
  </si>
  <si>
    <t>R679</t>
  </si>
  <si>
    <t>R680</t>
  </si>
  <si>
    <t>R677</t>
  </si>
  <si>
    <t>Cheshire East</t>
  </si>
  <si>
    <t>R678</t>
  </si>
  <si>
    <t>Cheshire West &amp; Chester</t>
  </si>
  <si>
    <t>R673</t>
  </si>
  <si>
    <t>R674</t>
  </si>
  <si>
    <t>R675</t>
  </si>
  <si>
    <t>R676</t>
  </si>
  <si>
    <t>Central Bedfordshire</t>
  </si>
  <si>
    <t>R554</t>
  </si>
  <si>
    <t>City of London - Police</t>
  </si>
  <si>
    <t>R555</t>
  </si>
  <si>
    <t>City of London - Non-Police</t>
  </si>
  <si>
    <t>GRANT DEPENDENCY</t>
  </si>
  <si>
    <t xml:space="preserve">   Band 1 - Most Dependent</t>
  </si>
  <si>
    <t xml:space="preserve">   Band 2</t>
  </si>
  <si>
    <t xml:space="preserve">   Band 3</t>
  </si>
  <si>
    <t xml:space="preserve">   Band 4 - Least Dependent</t>
  </si>
  <si>
    <t>Floor Damping Band</t>
  </si>
  <si>
    <t xml:space="preserve"> </t>
  </si>
  <si>
    <t>REGIONAL SUMMARY</t>
  </si>
  <si>
    <t>South West</t>
  </si>
  <si>
    <t>South East</t>
  </si>
  <si>
    <t>London</t>
  </si>
  <si>
    <t>Eastern</t>
  </si>
  <si>
    <t>East Midlands</t>
  </si>
  <si>
    <t>West Midlands</t>
  </si>
  <si>
    <t>Yorkshire and Humber</t>
  </si>
  <si>
    <t>North East</t>
  </si>
  <si>
    <t>North West</t>
  </si>
  <si>
    <t>RURAL / NON-RURAL</t>
  </si>
  <si>
    <t>R853</t>
  </si>
  <si>
    <t xml:space="preserve">   Rural Shire Counties</t>
  </si>
  <si>
    <t>R857</t>
  </si>
  <si>
    <t xml:space="preserve">   Non-Rural Shire Counties</t>
  </si>
  <si>
    <t>R854</t>
  </si>
  <si>
    <t xml:space="preserve">   Rural Shire Unitaries</t>
  </si>
  <si>
    <t>R858</t>
  </si>
  <si>
    <t xml:space="preserve">   Non-Rural Unitaries</t>
  </si>
  <si>
    <t>R852</t>
  </si>
  <si>
    <t xml:space="preserve">   Rural Shire Districts</t>
  </si>
  <si>
    <t>R851</t>
  </si>
  <si>
    <t xml:space="preserve">   Non-Rural Shire Districts</t>
  </si>
  <si>
    <t>R856</t>
  </si>
  <si>
    <t xml:space="preserve">   Rural Shire Fire Authorities</t>
  </si>
  <si>
    <t>R859</t>
  </si>
  <si>
    <t xml:space="preserve">   Non-Rural Fire Authorities</t>
  </si>
  <si>
    <t>R855</t>
  </si>
  <si>
    <t xml:space="preserve">   Rural Shire Police Authorities</t>
  </si>
  <si>
    <t>R860</t>
  </si>
  <si>
    <t xml:space="preserve">   Non-Rural Police Authorities</t>
  </si>
  <si>
    <t>Formula Grant Before Floor Damping</t>
  </si>
  <si>
    <t>2012-13 Settlement</t>
  </si>
  <si>
    <t>Difference from 2012-13 Settlement</t>
  </si>
  <si>
    <t>Annex A: Exemplification (Updated)</t>
  </si>
  <si>
    <t>(£ million)</t>
  </si>
  <si>
    <t>Increasing Sparsity Top-Up for Older People's PSS</t>
  </si>
  <si>
    <t>Increasing Sparsity Top-Up for District-Level EPCS</t>
  </si>
  <si>
    <t>Reinstating County-Level EPCS Sparsity Top-Up</t>
  </si>
  <si>
    <t>Creating Fire Sparsity Top-Up</t>
  </si>
  <si>
    <t>Uprating Fixed Cost Amount by RPI</t>
  </si>
  <si>
    <t>Combined Effect of Rural Adjustments</t>
  </si>
  <si>
    <t>2012/13 Settlement</t>
  </si>
  <si>
    <t>Concessionary Fares</t>
  </si>
  <si>
    <t>£m</t>
  </si>
  <si>
    <t>SPARSE Unitaries</t>
  </si>
  <si>
    <t>SPARSE Counties</t>
  </si>
  <si>
    <t>SPARSE Districts</t>
  </si>
  <si>
    <t>%</t>
  </si>
  <si>
    <t>Resource Equalisation (most favourable option)</t>
  </si>
  <si>
    <t>Aggregate pre damping impact of exemplifications</t>
  </si>
  <si>
    <t>SPARSE Rural - Analysis of  Exemplifications for changes to Baseline for Formula Funding considered by DCLG Baseline Working Group</t>
  </si>
  <si>
    <t>Resource Equalisation (least favourable option)</t>
  </si>
  <si>
    <t>HEALTH WARNINGS</t>
  </si>
  <si>
    <t>Following consultation, the DCLG have opted to look at a small number of adjustments to the baseline formula prior to the start of the localisation of business rates scheme. One of those amendments was for Cost of Rural Services and this schedule considers the impact of the exemplifications on individual SPARSE authorities. More information on these and other exemplifications can be found at: http://www.local.communities.gov.uk/finance/lgrr/bsg.htm</t>
  </si>
  <si>
    <t>Pre Damping</t>
  </si>
  <si>
    <t>Post Damping</t>
  </si>
  <si>
    <t>Annex B2: Formula Grant After Floor Damping</t>
  </si>
  <si>
    <t>DCLG statisticans are clear that the exemplifications are undertaken looking at each set of variables in isolation from other changes to formula. The exemplifications are run using 2012/13 funding and when eventually implemented any changes will be based on later 2013/14 data (not least reduced contol totals). The exemplifications, therefore, only give a guide to the impact of potential changes. The process is not yet complete and exemplifications might be changed, added to or combined with other formulae changes.</t>
  </si>
  <si>
    <r>
      <rPr>
        <sz val="12"/>
        <rFont val="Arial"/>
        <family val="2"/>
      </rPr>
      <t>Authority</t>
    </r>
    <r>
      <rPr>
        <sz val="11"/>
        <rFont val="Arial"/>
        <family val="2"/>
      </rPr>
      <t xml:space="preserve"> </t>
    </r>
    <r>
      <rPr>
        <i/>
        <sz val="9"/>
        <rFont val="Arial"/>
        <family val="2"/>
      </rPr>
      <t>(choose from drop down menu in shaded blue box)</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</si>
</sst>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0.00000"/>
    <numFmt numFmtId="169" formatCode="0.0000"/>
    <numFmt numFmtId="170" formatCode="0.000"/>
    <numFmt numFmtId="171" formatCode="_-* #,##0.0_-;\-* #,##0.0_-;_-* &quot;-&quot;??_-;_-@_-"/>
    <numFmt numFmtId="172" formatCode="_-* #,##0.000_-;\-* #,##0.000_-;_-* &quot;-&quot;??_-;_-@_-"/>
    <numFmt numFmtId="173" formatCode="0.000000000"/>
    <numFmt numFmtId="174" formatCode="0.00000000"/>
    <numFmt numFmtId="175" formatCode="0.0000000"/>
    <numFmt numFmtId="176" formatCode="0.000000"/>
    <numFmt numFmtId="177" formatCode="_-* #,##0_-;\-* #,##0_-;_-* &quot;-&quot;??_-;_-@_-"/>
  </numFmts>
  <fonts count="64">
    <font>
      <sz val="10"/>
      <name val="Arial"/>
      <family val="2"/>
    </font>
    <font>
      <b/>
      <sz val="14"/>
      <name val="Arial"/>
      <family val="2"/>
    </font>
    <font>
      <sz val="11"/>
      <name val="Arial"/>
      <family val="2"/>
    </font>
    <font>
      <i/>
      <sz val="11"/>
      <name val="Arial"/>
      <family val="2"/>
    </font>
    <font>
      <b/>
      <sz val="11"/>
      <name val="Arial"/>
      <family val="2"/>
    </font>
    <font>
      <sz val="12"/>
      <name val="Arial"/>
      <family val="2"/>
    </font>
    <font>
      <b/>
      <i/>
      <sz val="10"/>
      <name val="Arial"/>
      <family val="2"/>
    </font>
    <font>
      <sz val="8"/>
      <name val="Arial"/>
      <family val="2"/>
    </font>
    <font>
      <i/>
      <sz val="9"/>
      <name val="Arial"/>
      <family val="2"/>
    </font>
    <font>
      <sz val="10"/>
      <color indexed="8"/>
      <name val="Calibri"/>
      <family val="0"/>
    </font>
    <font>
      <sz val="14"/>
      <color indexed="8"/>
      <name val="Calibri"/>
      <family val="0"/>
    </font>
    <font>
      <sz val="9.25"/>
      <color indexed="8"/>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9"/>
      <name val="Arial"/>
      <family val="2"/>
    </font>
    <font>
      <i/>
      <sz val="11"/>
      <color indexed="8"/>
      <name val="Arial"/>
      <family val="2"/>
    </font>
    <font>
      <sz val="10"/>
      <color indexed="9"/>
      <name val="Arial"/>
      <family val="2"/>
    </font>
    <font>
      <b/>
      <sz val="12"/>
      <color indexed="9"/>
      <name val="Arial"/>
      <family val="2"/>
    </font>
    <font>
      <sz val="10"/>
      <color indexed="19"/>
      <name val="Arial"/>
      <family val="2"/>
    </font>
    <font>
      <b/>
      <i/>
      <sz val="10"/>
      <color indexed="19"/>
      <name val="Arial"/>
      <family val="2"/>
    </font>
    <font>
      <b/>
      <sz val="11"/>
      <color indexed="9"/>
      <name val="Arial"/>
      <family val="2"/>
    </font>
    <font>
      <b/>
      <sz val="10"/>
      <color indexed="9"/>
      <name val="Arial"/>
      <family val="2"/>
    </font>
    <font>
      <sz val="8"/>
      <name val="Tahoma"/>
      <family val="2"/>
    </font>
    <font>
      <b/>
      <sz val="18"/>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0"/>
      <name val="Arial"/>
      <family val="2"/>
    </font>
    <font>
      <i/>
      <sz val="11"/>
      <color theme="1"/>
      <name val="Arial"/>
      <family val="2"/>
    </font>
    <font>
      <sz val="10"/>
      <color theme="0"/>
      <name val="Arial"/>
      <family val="2"/>
    </font>
    <font>
      <b/>
      <sz val="12"/>
      <color theme="0"/>
      <name val="Arial"/>
      <family val="2"/>
    </font>
    <font>
      <sz val="10"/>
      <color theme="2" tint="-0.4999699890613556"/>
      <name val="Arial"/>
      <family val="2"/>
    </font>
    <font>
      <b/>
      <i/>
      <sz val="10"/>
      <color theme="2" tint="-0.4999699890613556"/>
      <name val="Arial"/>
      <family val="2"/>
    </font>
    <font>
      <b/>
      <sz val="11"/>
      <color theme="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008000"/>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2">
    <xf numFmtId="0" fontId="0" fillId="0" borderId="0" xfId="0" applyAlignment="1">
      <alignment/>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xf>
    <xf numFmtId="0" fontId="0" fillId="0" borderId="0" xfId="0" applyFont="1" applyAlignment="1">
      <alignment/>
    </xf>
    <xf numFmtId="3" fontId="0" fillId="0" borderId="0" xfId="0" applyNumberFormat="1" applyAlignment="1">
      <alignment/>
    </xf>
    <xf numFmtId="164" fontId="0" fillId="0" borderId="0" xfId="0" applyNumberFormat="1" applyAlignment="1">
      <alignment/>
    </xf>
    <xf numFmtId="164" fontId="0" fillId="0" borderId="0" xfId="0" applyNumberFormat="1" applyBorder="1" applyAlignment="1">
      <alignment vertical="top" wrapText="1"/>
    </xf>
    <xf numFmtId="0" fontId="0" fillId="0" borderId="0" xfId="0" applyBorder="1" applyAlignment="1">
      <alignment vertical="top" wrapText="1"/>
    </xf>
    <xf numFmtId="0" fontId="0" fillId="0" borderId="0" xfId="0" applyFill="1" applyAlignment="1">
      <alignment/>
    </xf>
    <xf numFmtId="164" fontId="0" fillId="0" borderId="0" xfId="0" applyNumberFormat="1" applyBorder="1" applyAlignment="1">
      <alignment horizontal="center" vertical="top" wrapText="1"/>
    </xf>
    <xf numFmtId="164" fontId="0" fillId="0" borderId="11" xfId="0" applyNumberFormat="1" applyBorder="1" applyAlignment="1">
      <alignment/>
    </xf>
    <xf numFmtId="164" fontId="0" fillId="0" borderId="0" xfId="0" applyNumberFormat="1" applyFill="1" applyAlignment="1">
      <alignment/>
    </xf>
    <xf numFmtId="166" fontId="0" fillId="0" borderId="10" xfId="0" applyNumberFormat="1" applyBorder="1" applyAlignment="1">
      <alignment horizontal="center" vertical="top" wrapText="1"/>
    </xf>
    <xf numFmtId="10" fontId="0" fillId="0" borderId="0" xfId="57" applyNumberFormat="1" applyFont="1" applyAlignment="1">
      <alignment/>
    </xf>
    <xf numFmtId="164" fontId="0" fillId="0" borderId="10" xfId="0" applyNumberFormat="1" applyBorder="1" applyAlignment="1">
      <alignment vertical="top" wrapText="1"/>
    </xf>
    <xf numFmtId="0" fontId="2" fillId="0" borderId="0" xfId="0" applyFont="1" applyAlignment="1">
      <alignment/>
    </xf>
    <xf numFmtId="10" fontId="2" fillId="0" borderId="0" xfId="57" applyNumberFormat="1" applyFont="1" applyAlignment="1">
      <alignment/>
    </xf>
    <xf numFmtId="170" fontId="56" fillId="33" borderId="0" xfId="0" applyNumberFormat="1" applyFont="1" applyFill="1" applyAlignment="1">
      <alignment/>
    </xf>
    <xf numFmtId="0" fontId="2" fillId="0" borderId="0" xfId="0" applyFont="1" applyAlignment="1">
      <alignment horizontal="center"/>
    </xf>
    <xf numFmtId="170" fontId="57" fillId="0" borderId="0" xfId="0" applyNumberFormat="1" applyFont="1" applyFill="1" applyAlignment="1">
      <alignment/>
    </xf>
    <xf numFmtId="170" fontId="3" fillId="0" borderId="0" xfId="0" applyNumberFormat="1" applyFont="1" applyAlignment="1">
      <alignment/>
    </xf>
    <xf numFmtId="0" fontId="6" fillId="0" borderId="0" xfId="0" applyFont="1" applyAlignment="1">
      <alignment/>
    </xf>
    <xf numFmtId="10" fontId="56" fillId="33" borderId="0" xfId="57" applyNumberFormat="1" applyFont="1" applyFill="1" applyAlignment="1">
      <alignment/>
    </xf>
    <xf numFmtId="10" fontId="58" fillId="33" borderId="0" xfId="57" applyNumberFormat="1" applyFont="1" applyFill="1" applyAlignment="1">
      <alignment/>
    </xf>
    <xf numFmtId="0" fontId="59" fillId="0" borderId="0" xfId="0" applyFont="1" applyFill="1" applyAlignment="1">
      <alignment/>
    </xf>
    <xf numFmtId="0" fontId="59" fillId="34" borderId="0" xfId="0" applyFont="1" applyFill="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16" xfId="0" applyFont="1" applyBorder="1" applyAlignment="1">
      <alignment horizontal="center"/>
    </xf>
    <xf numFmtId="0" fontId="2" fillId="0" borderId="0" xfId="0" applyFont="1" applyFill="1" applyBorder="1" applyAlignment="1">
      <alignment/>
    </xf>
    <xf numFmtId="0" fontId="2" fillId="0" borderId="16" xfId="0" applyFont="1" applyFill="1" applyBorder="1" applyAlignment="1">
      <alignment/>
    </xf>
    <xf numFmtId="170" fontId="2" fillId="0" borderId="0" xfId="0" applyNumberFormat="1" applyFont="1" applyBorder="1" applyAlignment="1">
      <alignment/>
    </xf>
    <xf numFmtId="0" fontId="2" fillId="0" borderId="16" xfId="0" applyFont="1" applyBorder="1" applyAlignment="1">
      <alignment/>
    </xf>
    <xf numFmtId="0" fontId="3" fillId="0" borderId="0" xfId="0" applyFont="1" applyBorder="1" applyAlignment="1">
      <alignment/>
    </xf>
    <xf numFmtId="170" fontId="3" fillId="0" borderId="0" xfId="0" applyNumberFormat="1" applyFont="1" applyBorder="1" applyAlignment="1">
      <alignment/>
    </xf>
    <xf numFmtId="10" fontId="2" fillId="0" borderId="0" xfId="57" applyNumberFormat="1" applyFont="1" applyBorder="1" applyAlignment="1">
      <alignment/>
    </xf>
    <xf numFmtId="10" fontId="2" fillId="0" borderId="16" xfId="57" applyNumberFormat="1" applyFont="1" applyBorder="1" applyAlignment="1">
      <alignment/>
    </xf>
    <xf numFmtId="0" fontId="56" fillId="33" borderId="0" xfId="0" applyFont="1" applyFill="1" applyBorder="1" applyAlignment="1">
      <alignment/>
    </xf>
    <xf numFmtId="170" fontId="56" fillId="33" borderId="0" xfId="0" applyNumberFormat="1" applyFont="1" applyFill="1" applyBorder="1" applyAlignment="1">
      <alignment/>
    </xf>
    <xf numFmtId="10" fontId="56" fillId="33" borderId="0" xfId="57" applyNumberFormat="1" applyFont="1" applyFill="1" applyBorder="1" applyAlignment="1">
      <alignment/>
    </xf>
    <xf numFmtId="10" fontId="56" fillId="0" borderId="16" xfId="57" applyNumberFormat="1" applyFont="1" applyFill="1" applyBorder="1" applyAlignment="1">
      <alignment/>
    </xf>
    <xf numFmtId="170" fontId="56" fillId="0" borderId="0" xfId="0" applyNumberFormat="1" applyFont="1" applyFill="1" applyBorder="1" applyAlignment="1">
      <alignment/>
    </xf>
    <xf numFmtId="0" fontId="57" fillId="0" borderId="0" xfId="0" applyFont="1" applyFill="1" applyBorder="1" applyAlignment="1">
      <alignment/>
    </xf>
    <xf numFmtId="170" fontId="57" fillId="0" borderId="0" xfId="0" applyNumberFormat="1" applyFont="1" applyFill="1" applyBorder="1" applyAlignment="1">
      <alignment/>
    </xf>
    <xf numFmtId="0" fontId="0" fillId="0" borderId="0" xfId="0" applyBorder="1" applyAlignment="1">
      <alignment/>
    </xf>
    <xf numFmtId="0" fontId="0" fillId="0" borderId="17" xfId="0" applyBorder="1" applyAlignment="1">
      <alignment/>
    </xf>
    <xf numFmtId="0" fontId="58" fillId="35" borderId="0" xfId="0" applyFont="1" applyFill="1" applyAlignment="1">
      <alignment/>
    </xf>
    <xf numFmtId="0" fontId="4" fillId="0" borderId="0" xfId="0" applyFont="1" applyBorder="1" applyAlignment="1">
      <alignment/>
    </xf>
    <xf numFmtId="170" fontId="4" fillId="0" borderId="0" xfId="0" applyNumberFormat="1" applyFont="1" applyFill="1" applyBorder="1" applyAlignment="1">
      <alignment/>
    </xf>
    <xf numFmtId="172" fontId="4" fillId="0" borderId="0" xfId="42" applyNumberFormat="1" applyFont="1" applyAlignment="1">
      <alignment/>
    </xf>
    <xf numFmtId="0" fontId="60" fillId="0" borderId="0" xfId="0" applyFont="1" applyAlignment="1">
      <alignment/>
    </xf>
    <xf numFmtId="0" fontId="60" fillId="35" borderId="0" xfId="0" applyFont="1" applyFill="1" applyAlignment="1">
      <alignment/>
    </xf>
    <xf numFmtId="0" fontId="61" fillId="0" borderId="0" xfId="0" applyFont="1" applyAlignment="1">
      <alignment/>
    </xf>
    <xf numFmtId="0" fontId="60" fillId="0" borderId="0" xfId="0" applyFont="1" applyFill="1" applyAlignment="1">
      <alignment/>
    </xf>
    <xf numFmtId="0" fontId="59" fillId="36" borderId="0" xfId="0" applyFont="1" applyFill="1" applyAlignment="1">
      <alignment horizontal="left"/>
    </xf>
    <xf numFmtId="0" fontId="0" fillId="0" borderId="0" xfId="0" applyAlignment="1">
      <alignment horizontal="center"/>
    </xf>
    <xf numFmtId="0" fontId="2" fillId="0" borderId="18" xfId="0" applyFont="1" applyBorder="1" applyAlignment="1">
      <alignment/>
    </xf>
    <xf numFmtId="0" fontId="0" fillId="35" borderId="0" xfId="0" applyFont="1" applyFill="1" applyAlignment="1">
      <alignment/>
    </xf>
    <xf numFmtId="0" fontId="62" fillId="34" borderId="0" xfId="0" applyFont="1" applyFill="1" applyBorder="1" applyAlignment="1">
      <alignment/>
    </xf>
    <xf numFmtId="170" fontId="62" fillId="34" borderId="0" xfId="0" applyNumberFormat="1" applyFont="1" applyFill="1" applyBorder="1" applyAlignment="1">
      <alignment/>
    </xf>
    <xf numFmtId="0" fontId="62" fillId="34" borderId="16" xfId="0" applyFont="1" applyFill="1" applyBorder="1" applyAlignment="1">
      <alignment/>
    </xf>
    <xf numFmtId="0" fontId="63" fillId="34" borderId="0" xfId="0" applyFont="1" applyFill="1" applyAlignment="1">
      <alignment/>
    </xf>
    <xf numFmtId="0" fontId="62" fillId="34" borderId="0" xfId="0" applyFont="1" applyFill="1" applyBorder="1" applyAlignment="1">
      <alignment horizontal="left" vertical="center"/>
    </xf>
    <xf numFmtId="165" fontId="0" fillId="0" borderId="0" xfId="0" applyNumberFormat="1" applyAlignment="1">
      <alignment/>
    </xf>
    <xf numFmtId="165" fontId="0" fillId="0" borderId="10" xfId="0" applyNumberFormat="1" applyBorder="1" applyAlignment="1">
      <alignment vertical="top" wrapText="1"/>
    </xf>
    <xf numFmtId="165" fontId="0" fillId="0" borderId="0" xfId="0" applyNumberFormat="1" applyBorder="1" applyAlignment="1">
      <alignment vertical="top" wrapText="1"/>
    </xf>
    <xf numFmtId="165" fontId="0" fillId="0" borderId="11" xfId="0" applyNumberFormat="1" applyBorder="1" applyAlignment="1">
      <alignment/>
    </xf>
    <xf numFmtId="0" fontId="0" fillId="0" borderId="0" xfId="0" applyFont="1" applyAlignment="1">
      <alignment/>
    </xf>
    <xf numFmtId="10" fontId="56" fillId="0" borderId="0" xfId="57" applyNumberFormat="1" applyFont="1" applyFill="1" applyAlignment="1">
      <alignment/>
    </xf>
    <xf numFmtId="10" fontId="58" fillId="0" borderId="0" xfId="57" applyNumberFormat="1" applyFont="1" applyFill="1" applyAlignment="1">
      <alignment/>
    </xf>
    <xf numFmtId="0" fontId="56" fillId="0" borderId="11" xfId="0" applyFont="1" applyFill="1" applyBorder="1" applyAlignment="1">
      <alignment/>
    </xf>
    <xf numFmtId="170" fontId="56" fillId="0" borderId="11" xfId="0" applyNumberFormat="1" applyFont="1" applyFill="1" applyBorder="1" applyAlignment="1">
      <alignment/>
    </xf>
    <xf numFmtId="10" fontId="56" fillId="0" borderId="11" xfId="57" applyNumberFormat="1" applyFont="1" applyFill="1" applyBorder="1" applyAlignment="1">
      <alignment/>
    </xf>
    <xf numFmtId="0" fontId="58" fillId="35" borderId="0" xfId="0" applyFont="1" applyFill="1" applyBorder="1" applyAlignment="1">
      <alignment/>
    </xf>
    <xf numFmtId="0" fontId="60" fillId="35" borderId="0" xfId="0" applyFont="1" applyFill="1" applyBorder="1" applyAlignment="1">
      <alignment/>
    </xf>
    <xf numFmtId="170" fontId="4" fillId="0" borderId="0" xfId="0" applyNumberFormat="1" applyFont="1" applyBorder="1" applyAlignment="1">
      <alignment/>
    </xf>
    <xf numFmtId="0" fontId="0" fillId="0" borderId="16" xfId="0" applyBorder="1" applyAlignment="1">
      <alignment horizontal="center"/>
    </xf>
    <xf numFmtId="10" fontId="58" fillId="35" borderId="0" xfId="0" applyNumberFormat="1" applyFont="1" applyFill="1" applyBorder="1" applyAlignment="1">
      <alignment/>
    </xf>
    <xf numFmtId="0" fontId="58" fillId="36" borderId="0" xfId="0" applyFont="1" applyFill="1" applyAlignment="1">
      <alignment horizontal="left" wrapText="1"/>
    </xf>
    <xf numFmtId="0" fontId="0" fillId="0" borderId="0" xfId="0" applyAlignment="1">
      <alignment horizontal="center"/>
    </xf>
    <xf numFmtId="0" fontId="5" fillId="0" borderId="0" xfId="0" applyFont="1" applyFill="1" applyAlignment="1">
      <alignment horizontal="left" wrapText="1"/>
    </xf>
    <xf numFmtId="0" fontId="1" fillId="14" borderId="0" xfId="0" applyFont="1" applyFill="1" applyBorder="1" applyAlignment="1">
      <alignment horizontal="center" shrinkToFit="1"/>
    </xf>
    <xf numFmtId="0" fontId="1" fillId="14" borderId="16" xfId="0" applyFont="1" applyFill="1" applyBorder="1" applyAlignment="1">
      <alignment horizontal="center" shrinkToFit="1"/>
    </xf>
    <xf numFmtId="166" fontId="1" fillId="0" borderId="0" xfId="0" applyNumberFormat="1" applyFont="1" applyAlignment="1">
      <alignment horizontal="center"/>
    </xf>
    <xf numFmtId="3" fontId="0" fillId="0" borderId="10" xfId="0" applyNumberFormat="1" applyBorder="1" applyAlignment="1">
      <alignment horizontal="center" vertical="top" wrapText="1"/>
    </xf>
    <xf numFmtId="3" fontId="0" fillId="0" borderId="0" xfId="0" applyNumberFormat="1" applyBorder="1" applyAlignment="1">
      <alignment horizontal="center" vertical="top" wrapText="1"/>
    </xf>
    <xf numFmtId="166" fontId="0" fillId="0" borderId="10" xfId="0" applyNumberForma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Cumulative pre damping
</a:t>
            </a:r>
            <a:r>
              <a:rPr lang="en-US" cap="none" sz="1800" b="1" i="0" u="none" baseline="0">
                <a:solidFill>
                  <a:srgbClr val="000000"/>
                </a:solidFill>
              </a:rPr>
              <a:t> impact of exemplifications</a:t>
            </a:r>
          </a:p>
        </c:rich>
      </c:tx>
      <c:layout>
        <c:manualLayout>
          <c:xMode val="factor"/>
          <c:yMode val="factor"/>
          <c:x val="0.34325"/>
          <c:y val="0.00675"/>
        </c:manualLayout>
      </c:layout>
      <c:spPr>
        <a:noFill/>
        <a:ln>
          <a:noFill/>
        </a:ln>
      </c:spPr>
    </c:title>
    <c:plotArea>
      <c:layout>
        <c:manualLayout>
          <c:xMode val="edge"/>
          <c:yMode val="edge"/>
          <c:x val="0.00675"/>
          <c:y val="0.00775"/>
          <c:w val="0.69225"/>
          <c:h val="0.956"/>
        </c:manualLayout>
      </c:layout>
      <c:barChart>
        <c:barDir val="col"/>
        <c:grouping val="clustered"/>
        <c:varyColors val="0"/>
        <c:ser>
          <c:idx val="0"/>
          <c:order val="0"/>
          <c:tx>
            <c:strRef>
              <c:f>Exemplifications!$C$12</c:f>
              <c:strCache>
                <c:ptCount val="1"/>
                <c:pt idx="0">
                  <c:v>Increasing Sparsity Top-Up for Older People's PSS</c:v>
                </c:pt>
              </c:strCache>
            </c:strRef>
          </c:tx>
          <c:spPr>
            <a:gradFill rotWithShape="1">
              <a:gsLst>
                <a:gs pos="0">
                  <a:srgbClr val="A2BFF8"/>
                </a:gs>
                <a:gs pos="100000">
                  <a:srgbClr val="3670B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Exemplifications!$D$37:$F$37</c:f>
            </c:numRef>
          </c:val>
        </c:ser>
        <c:ser>
          <c:idx val="1"/>
          <c:order val="1"/>
          <c:tx>
            <c:strRef>
              <c:f>Exemplifications!$C$13</c:f>
              <c:strCache>
                <c:ptCount val="1"/>
                <c:pt idx="0">
                  <c:v>Increasing Sparsity Top-Up for District-Level EPCS</c:v>
                </c:pt>
              </c:strCache>
            </c:strRef>
          </c:tx>
          <c:spPr>
            <a:gradFill rotWithShape="1">
              <a:gsLst>
                <a:gs pos="0">
                  <a:srgbClr val="FAA1A0"/>
                </a:gs>
                <a:gs pos="100000">
                  <a:srgbClr val="B93734"/>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Exemplifications!$D$38:$F$38</c:f>
            </c:numRef>
          </c:val>
        </c:ser>
        <c:ser>
          <c:idx val="2"/>
          <c:order val="2"/>
          <c:tx>
            <c:strRef>
              <c:f>Exemplifications!$C$14</c:f>
              <c:strCache>
                <c:ptCount val="1"/>
                <c:pt idx="0">
                  <c:v>Reinstating County-Level EPCS Sparsity Top-Up</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Exemplifications!$D$39:$F$39</c:f>
            </c:numRef>
          </c:val>
        </c:ser>
        <c:ser>
          <c:idx val="3"/>
          <c:order val="3"/>
          <c:tx>
            <c:strRef>
              <c:f>Exemplifications!$C$15</c:f>
              <c:strCache>
                <c:ptCount val="1"/>
                <c:pt idx="0">
                  <c:v>Creating Fire Sparsity Top-Up</c:v>
                </c:pt>
              </c:strCache>
            </c:strRef>
          </c:tx>
          <c:spPr>
            <a:gradFill rotWithShape="1">
              <a:gsLst>
                <a:gs pos="0">
                  <a:srgbClr val="C5B3E2"/>
                </a:gs>
                <a:gs pos="100000">
                  <a:srgbClr val="704F97"/>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Exemplifications!$D$40:$F$40</c:f>
            </c:numRef>
          </c:val>
        </c:ser>
        <c:ser>
          <c:idx val="4"/>
          <c:order val="4"/>
          <c:tx>
            <c:strRef>
              <c:f>Exemplifications!$C$16</c:f>
              <c:strCache>
                <c:ptCount val="1"/>
                <c:pt idx="0">
                  <c:v>Uprating Fixed Cost Amount by RPI</c:v>
                </c:pt>
              </c:strCache>
            </c:strRef>
          </c:tx>
          <c:spPr>
            <a:gradFill rotWithShape="1">
              <a:gsLst>
                <a:gs pos="0">
                  <a:srgbClr val="9DE2FF"/>
                </a:gs>
                <a:gs pos="100000">
                  <a:srgbClr val="31A1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Exemplifications!$D$41:$F$41</c:f>
            </c:numRef>
          </c:val>
        </c:ser>
        <c:ser>
          <c:idx val="5"/>
          <c:order val="5"/>
          <c:tx>
            <c:strRef>
              <c:f>Exemplifications!$C$17</c:f>
              <c:strCache>
                <c:ptCount val="1"/>
                <c:pt idx="0">
                  <c:v>Combined Effect of Rural Adjustments</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Exemplifications!$D$42:$F$42</c:f>
            </c:numRef>
          </c:val>
        </c:ser>
        <c:axId val="32296030"/>
        <c:axId val="22228815"/>
      </c:barChart>
      <c:catAx>
        <c:axId val="32296030"/>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400" b="0" i="0" u="none" baseline="0">
                <a:solidFill>
                  <a:srgbClr val="000000"/>
                </a:solidFill>
              </a:defRPr>
            </a:pPr>
          </a:p>
        </c:txPr>
        <c:crossAx val="22228815"/>
        <c:crosses val="autoZero"/>
        <c:auto val="1"/>
        <c:lblOffset val="100"/>
        <c:tickLblSkip val="1"/>
        <c:noMultiLvlLbl val="0"/>
      </c:catAx>
      <c:valAx>
        <c:axId val="22228815"/>
        <c:scaling>
          <c:orientation val="minMax"/>
        </c:scaling>
        <c:axPos val="l"/>
        <c:delete val="0"/>
        <c:numFmt formatCode="General" sourceLinked="1"/>
        <c:majorTickMark val="out"/>
        <c:minorTickMark val="none"/>
        <c:tickLblPos val="nextTo"/>
        <c:spPr>
          <a:ln w="3175">
            <a:solidFill>
              <a:srgbClr val="808080"/>
            </a:solidFill>
          </a:ln>
        </c:spPr>
        <c:crossAx val="32296030"/>
        <c:crossesAt val="1"/>
        <c:crossBetween val="between"/>
        <c:dispUnits/>
      </c:valAx>
      <c:spPr>
        <a:solidFill>
          <a:srgbClr val="FFFFFF"/>
        </a:solidFill>
        <a:ln w="3175">
          <a:noFill/>
        </a:ln>
      </c:spPr>
    </c:plotArea>
    <c:legend>
      <c:legendPos val="r"/>
      <c:layout>
        <c:manualLayout>
          <c:xMode val="edge"/>
          <c:yMode val="edge"/>
          <c:x val="0.72325"/>
          <c:y val="0.22675"/>
          <c:w val="0.25725"/>
          <c:h val="0.4265"/>
        </c:manualLayout>
      </c:layout>
      <c:overlay val="0"/>
      <c:spPr>
        <a:noFill/>
        <a:ln w="12700">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Cumulative post damping
</a:t>
            </a:r>
            <a:r>
              <a:rPr lang="en-US" cap="none" sz="1800" b="1" i="0" u="none" baseline="0">
                <a:solidFill>
                  <a:srgbClr val="000000"/>
                </a:solidFill>
              </a:rPr>
              <a:t> impact of exemplifications</a:t>
            </a:r>
          </a:p>
        </c:rich>
      </c:tx>
      <c:layout>
        <c:manualLayout>
          <c:xMode val="factor"/>
          <c:yMode val="factor"/>
          <c:x val="0.34325"/>
          <c:y val="0.00675"/>
        </c:manualLayout>
      </c:layout>
      <c:spPr>
        <a:noFill/>
        <a:ln>
          <a:noFill/>
        </a:ln>
      </c:spPr>
    </c:title>
    <c:plotArea>
      <c:layout>
        <c:manualLayout>
          <c:xMode val="edge"/>
          <c:yMode val="edge"/>
          <c:x val="0.06375"/>
          <c:y val="0.03575"/>
          <c:w val="0.63525"/>
          <c:h val="0.854"/>
        </c:manualLayout>
      </c:layout>
      <c:barChart>
        <c:barDir val="col"/>
        <c:grouping val="clustered"/>
        <c:varyColors val="0"/>
        <c:ser>
          <c:idx val="0"/>
          <c:order val="0"/>
          <c:tx>
            <c:strRef>
              <c:f>Exemplifications!$C$12</c:f>
              <c:strCache>
                <c:ptCount val="1"/>
                <c:pt idx="0">
                  <c:v>Increasing Sparsity Top-Up for Older People's PSS</c:v>
                </c:pt>
              </c:strCache>
            </c:strRef>
          </c:tx>
          <c:spPr>
            <a:gradFill rotWithShape="1">
              <a:gsLst>
                <a:gs pos="0">
                  <a:srgbClr val="A2BFF8"/>
                </a:gs>
                <a:gs pos="100000">
                  <a:srgbClr val="3670B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Exemplifications!$D$46:$F$46</c:f>
            </c:numRef>
          </c:val>
        </c:ser>
        <c:ser>
          <c:idx val="1"/>
          <c:order val="1"/>
          <c:tx>
            <c:strRef>
              <c:f>Exemplifications!$C$13</c:f>
              <c:strCache>
                <c:ptCount val="1"/>
                <c:pt idx="0">
                  <c:v>Increasing Sparsity Top-Up for District-Level EPCS</c:v>
                </c:pt>
              </c:strCache>
            </c:strRef>
          </c:tx>
          <c:spPr>
            <a:gradFill rotWithShape="1">
              <a:gsLst>
                <a:gs pos="0">
                  <a:srgbClr val="FAA1A0"/>
                </a:gs>
                <a:gs pos="100000">
                  <a:srgbClr val="B93734"/>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Exemplifications!$D$47:$F$47</c:f>
            </c:numRef>
          </c:val>
        </c:ser>
        <c:ser>
          <c:idx val="2"/>
          <c:order val="2"/>
          <c:tx>
            <c:strRef>
              <c:f>Exemplifications!$C$14</c:f>
              <c:strCache>
                <c:ptCount val="1"/>
                <c:pt idx="0">
                  <c:v>Reinstating County-Level EPCS Sparsity Top-Up</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Exemplifications!$D$48:$F$48</c:f>
            </c:numRef>
          </c:val>
        </c:ser>
        <c:ser>
          <c:idx val="3"/>
          <c:order val="3"/>
          <c:tx>
            <c:strRef>
              <c:f>Exemplifications!$C$15</c:f>
              <c:strCache>
                <c:ptCount val="1"/>
                <c:pt idx="0">
                  <c:v>Creating Fire Sparsity Top-Up</c:v>
                </c:pt>
              </c:strCache>
            </c:strRef>
          </c:tx>
          <c:spPr>
            <a:gradFill rotWithShape="1">
              <a:gsLst>
                <a:gs pos="0">
                  <a:srgbClr val="C5B3E2"/>
                </a:gs>
                <a:gs pos="100000">
                  <a:srgbClr val="704F97"/>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Exemplifications!$D$49:$F$49</c:f>
            </c:numRef>
          </c:val>
        </c:ser>
        <c:ser>
          <c:idx val="4"/>
          <c:order val="4"/>
          <c:tx>
            <c:strRef>
              <c:f>Exemplifications!$C$16</c:f>
              <c:strCache>
                <c:ptCount val="1"/>
                <c:pt idx="0">
                  <c:v>Uprating Fixed Cost Amount by RPI</c:v>
                </c:pt>
              </c:strCache>
            </c:strRef>
          </c:tx>
          <c:spPr>
            <a:gradFill rotWithShape="1">
              <a:gsLst>
                <a:gs pos="0">
                  <a:srgbClr val="9DE2FF"/>
                </a:gs>
                <a:gs pos="100000">
                  <a:srgbClr val="31A1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Exemplifications!$D$50:$F$50</c:f>
            </c:numRef>
          </c:val>
        </c:ser>
        <c:ser>
          <c:idx val="5"/>
          <c:order val="5"/>
          <c:tx>
            <c:strRef>
              <c:f>Exemplifications!$C$17</c:f>
              <c:strCache>
                <c:ptCount val="1"/>
                <c:pt idx="0">
                  <c:v>Combined Effect of Rural Adjustments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Exemplifications!$D$51:$F$51</c:f>
            </c:numRef>
          </c:val>
        </c:ser>
        <c:axId val="65841608"/>
        <c:axId val="55703561"/>
      </c:barChart>
      <c:catAx>
        <c:axId val="65841608"/>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400" b="0" i="0" u="none" baseline="0">
                <a:solidFill>
                  <a:srgbClr val="000000"/>
                </a:solidFill>
              </a:defRPr>
            </a:pPr>
          </a:p>
        </c:txPr>
        <c:crossAx val="55703561"/>
        <c:crosses val="autoZero"/>
        <c:auto val="1"/>
        <c:lblOffset val="100"/>
        <c:tickLblSkip val="1"/>
        <c:noMultiLvlLbl val="0"/>
      </c:catAx>
      <c:valAx>
        <c:axId val="55703561"/>
        <c:scaling>
          <c:orientation val="minMax"/>
        </c:scaling>
        <c:axPos val="l"/>
        <c:delete val="0"/>
        <c:numFmt formatCode="General" sourceLinked="1"/>
        <c:majorTickMark val="out"/>
        <c:minorTickMark val="none"/>
        <c:tickLblPos val="nextTo"/>
        <c:spPr>
          <a:ln w="3175">
            <a:solidFill>
              <a:srgbClr val="808080"/>
            </a:solidFill>
          </a:ln>
        </c:spPr>
        <c:crossAx val="65841608"/>
        <c:crossesAt val="1"/>
        <c:crossBetween val="between"/>
        <c:dispUnits/>
      </c:valAx>
      <c:spPr>
        <a:solidFill>
          <a:srgbClr val="FFFFFF"/>
        </a:solidFill>
        <a:ln w="3175">
          <a:noFill/>
        </a:ln>
      </c:spPr>
    </c:plotArea>
    <c:legend>
      <c:legendPos val="r"/>
      <c:layout>
        <c:manualLayout>
          <c:xMode val="edge"/>
          <c:yMode val="edge"/>
          <c:x val="0.726"/>
          <c:y val="0.27475"/>
          <c:w val="0.26225"/>
          <c:h val="0.4265"/>
        </c:manualLayout>
      </c:layout>
      <c:overlay val="0"/>
      <c:spPr>
        <a:noFill/>
        <a:ln w="12700">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10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106"/>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snonline.org.uk/FLGR\1314\tables\reseq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C1">
            <v>1000000</v>
          </cell>
          <cell r="D1">
            <v>1000000</v>
          </cell>
          <cell r="G1">
            <v>1000000</v>
          </cell>
          <cell r="J1">
            <v>1000000</v>
          </cell>
          <cell r="M1">
            <v>1000000</v>
          </cell>
          <cell r="N1">
            <v>1000000</v>
          </cell>
          <cell r="Q1">
            <v>1000000</v>
          </cell>
          <cell r="T1">
            <v>1000000</v>
          </cell>
        </row>
        <row r="2">
          <cell r="C2" t="str">
            <v>Subtitle</v>
          </cell>
        </row>
        <row r="3">
          <cell r="A3" t="str">
            <v>Grant Data</v>
          </cell>
        </row>
        <row r="4">
          <cell r="C4" t="str">
            <v>RAWFG - Raw Formula Grant</v>
          </cell>
          <cell r="M4" t="str">
            <v>FINALFG - Final Formula Grant</v>
          </cell>
        </row>
        <row r="5">
          <cell r="C5" t="str">
            <v>GV1213.2CON - Dec 11 Consultation Version</v>
          </cell>
          <cell r="D5" t="str">
            <v>GV1213.NEEDS877 - Needs 877 Resources 313</v>
          </cell>
          <cell r="G5" t="str">
            <v>GV1213.NEEDS854 - Needs 854 Resources 313</v>
          </cell>
          <cell r="J5" t="str">
            <v>GV1213.NEEDS814 - Needs 814 Resources 313</v>
          </cell>
          <cell r="M5" t="str">
            <v>GV1213.2CON - Dec 11 Consultation Version</v>
          </cell>
          <cell r="N5" t="str">
            <v>GV1213.NEEDS877 - Needs 877 Resources 313</v>
          </cell>
          <cell r="Q5" t="str">
            <v>GV1213.NEEDS854 - Needs 854 Resources 313</v>
          </cell>
          <cell r="T5" t="str">
            <v>GV1213.NEEDS814 - Needs 814 Resources 313</v>
          </cell>
        </row>
        <row r="6">
          <cell r="A6" t="str">
            <v>TE</v>
          </cell>
          <cell r="C6">
            <v>27138.105529</v>
          </cell>
          <cell r="D6">
            <v>27138.105529</v>
          </cell>
          <cell r="E6">
            <v>0</v>
          </cell>
          <cell r="F6">
            <v>0</v>
          </cell>
          <cell r="G6">
            <v>27138.105529</v>
          </cell>
          <cell r="H6">
            <v>0</v>
          </cell>
          <cell r="I6">
            <v>0</v>
          </cell>
          <cell r="J6">
            <v>27138.105529</v>
          </cell>
          <cell r="K6">
            <v>0</v>
          </cell>
          <cell r="L6">
            <v>0</v>
          </cell>
          <cell r="M6">
            <v>27791.60683</v>
          </cell>
          <cell r="N6">
            <v>27791.60683</v>
          </cell>
          <cell r="O6">
            <v>0</v>
          </cell>
          <cell r="P6">
            <v>0</v>
          </cell>
          <cell r="Q6">
            <v>27791.60683</v>
          </cell>
          <cell r="R6">
            <v>0</v>
          </cell>
          <cell r="S6">
            <v>0</v>
          </cell>
          <cell r="T6">
            <v>27791.60683</v>
          </cell>
          <cell r="U6">
            <v>0</v>
          </cell>
          <cell r="V6">
            <v>0</v>
          </cell>
        </row>
        <row r="7">
          <cell r="A7" t="str">
            <v>R403</v>
          </cell>
          <cell r="C7">
            <v>2.599</v>
          </cell>
          <cell r="D7">
            <v>2.599</v>
          </cell>
          <cell r="E7">
            <v>0</v>
          </cell>
          <cell r="F7">
            <v>0</v>
          </cell>
          <cell r="G7">
            <v>2.599</v>
          </cell>
          <cell r="H7">
            <v>0</v>
          </cell>
          <cell r="I7">
            <v>0</v>
          </cell>
          <cell r="J7">
            <v>2.599</v>
          </cell>
          <cell r="K7">
            <v>0</v>
          </cell>
          <cell r="L7">
            <v>0</v>
          </cell>
          <cell r="M7">
            <v>2.629587</v>
          </cell>
          <cell r="N7">
            <v>2.629587</v>
          </cell>
          <cell r="O7">
            <v>0</v>
          </cell>
          <cell r="P7">
            <v>0</v>
          </cell>
          <cell r="Q7">
            <v>2.629587</v>
          </cell>
          <cell r="R7">
            <v>0</v>
          </cell>
          <cell r="S7">
            <v>0</v>
          </cell>
          <cell r="T7">
            <v>2.629587</v>
          </cell>
          <cell r="U7">
            <v>0</v>
          </cell>
          <cell r="V7">
            <v>0</v>
          </cell>
        </row>
        <row r="8">
          <cell r="A8" t="str">
            <v>TS</v>
          </cell>
          <cell r="C8">
            <v>13728.3452247567</v>
          </cell>
          <cell r="D8">
            <v>13545.3078130543</v>
          </cell>
          <cell r="E8">
            <v>-183.03741170240028</v>
          </cell>
          <cell r="F8">
            <v>-0.013332809505134232</v>
          </cell>
          <cell r="G8">
            <v>13613.6586761115</v>
          </cell>
          <cell r="H8">
            <v>-114.68654864520067</v>
          </cell>
          <cell r="I8">
            <v>-0.008353996550027259</v>
          </cell>
          <cell r="J8">
            <v>13732.819026486</v>
          </cell>
          <cell r="K8">
            <v>4.4738017293002486</v>
          </cell>
          <cell r="L8">
            <v>0.00032588062552743206</v>
          </cell>
          <cell r="M8">
            <v>13867.0957930895</v>
          </cell>
          <cell r="N8">
            <v>13845.8200562164</v>
          </cell>
          <cell r="O8">
            <v>-21.27573687309996</v>
          </cell>
          <cell r="P8">
            <v>-0.0015342604674082128</v>
          </cell>
          <cell r="Q8">
            <v>13853.6294836625</v>
          </cell>
          <cell r="R8">
            <v>-13.466309426999942</v>
          </cell>
          <cell r="S8">
            <v>-0.0009710980314790004</v>
          </cell>
          <cell r="T8">
            <v>13866.1831028749</v>
          </cell>
          <cell r="U8">
            <v>-0.9126902145999338</v>
          </cell>
          <cell r="V8">
            <v>-6.581696904803686E-05</v>
          </cell>
        </row>
        <row r="9">
          <cell r="A9" t="str">
            <v>TM</v>
          </cell>
          <cell r="C9">
            <v>7613.28474512712</v>
          </cell>
          <cell r="D9">
            <v>7776.06105164291</v>
          </cell>
          <cell r="E9">
            <v>162.77630651578966</v>
          </cell>
          <cell r="F9">
            <v>0.021380561999861436</v>
          </cell>
          <cell r="G9">
            <v>7750.01551368522</v>
          </cell>
          <cell r="H9">
            <v>136.73076855809995</v>
          </cell>
          <cell r="I9">
            <v>0.017959497527741154</v>
          </cell>
          <cell r="J9">
            <v>7704.17750785279</v>
          </cell>
          <cell r="K9">
            <v>90.89276272566985</v>
          </cell>
          <cell r="L9">
            <v>0.011938705272234265</v>
          </cell>
          <cell r="M9">
            <v>7744.3527938378</v>
          </cell>
          <cell r="N9">
            <v>7769.90518003109</v>
          </cell>
          <cell r="O9">
            <v>25.55238619328975</v>
          </cell>
          <cell r="P9">
            <v>0.003299486331978812</v>
          </cell>
          <cell r="Q9">
            <v>7765.3966935525195</v>
          </cell>
          <cell r="R9">
            <v>21.043899714719373</v>
          </cell>
          <cell r="S9">
            <v>0.0027173219344377047</v>
          </cell>
          <cell r="T9">
            <v>7757.20548372147</v>
          </cell>
          <cell r="U9">
            <v>12.852689883669882</v>
          </cell>
          <cell r="V9">
            <v>0.0016596209167920137</v>
          </cell>
        </row>
        <row r="10">
          <cell r="A10" t="str">
            <v>TL</v>
          </cell>
          <cell r="C10">
            <v>5793.87655911613</v>
          </cell>
          <cell r="D10">
            <v>5814.1376643027</v>
          </cell>
          <cell r="E10">
            <v>20.261105186569694</v>
          </cell>
          <cell r="F10">
            <v>0.003496985995445608</v>
          </cell>
          <cell r="G10">
            <v>5771.832339203281</v>
          </cell>
          <cell r="H10">
            <v>-22.044219912849258</v>
          </cell>
          <cell r="I10">
            <v>-0.0038047444897949564</v>
          </cell>
          <cell r="J10">
            <v>5698.509994661121</v>
          </cell>
          <cell r="K10">
            <v>-95.36656445500921</v>
          </cell>
          <cell r="L10">
            <v>-0.01645988889855769</v>
          </cell>
          <cell r="M10">
            <v>6177.5286560727</v>
          </cell>
          <cell r="N10">
            <v>6173.252006752459</v>
          </cell>
          <cell r="O10">
            <v>-4.276649320240722</v>
          </cell>
          <cell r="P10">
            <v>-0.0006922912961377596</v>
          </cell>
          <cell r="Q10">
            <v>6169.9510657848905</v>
          </cell>
          <cell r="R10">
            <v>-7.577590287809471</v>
          </cell>
          <cell r="S10">
            <v>-0.001226637820669673</v>
          </cell>
          <cell r="T10">
            <v>6165.5886564036</v>
          </cell>
          <cell r="U10">
            <v>-11.939999669099961</v>
          </cell>
          <cell r="V10">
            <v>-0.0019328117008996107</v>
          </cell>
        </row>
        <row r="11">
          <cell r="A11" t="str">
            <v>TSCFIR</v>
          </cell>
          <cell r="C11">
            <v>1682.047692827</v>
          </cell>
          <cell r="D11">
            <v>1607.16480437818</v>
          </cell>
          <cell r="E11">
            <v>-74.88288844882004</v>
          </cell>
          <cell r="F11">
            <v>-0.04451888538485205</v>
          </cell>
          <cell r="G11">
            <v>1628.33840846236</v>
          </cell>
          <cell r="H11">
            <v>-53.7092843646401</v>
          </cell>
          <cell r="I11">
            <v>-0.0319308926813909</v>
          </cell>
          <cell r="J11">
            <v>1665.03244050892</v>
          </cell>
          <cell r="K11">
            <v>-17.01525231808</v>
          </cell>
          <cell r="L11">
            <v>-0.0101157965916428</v>
          </cell>
          <cell r="M11">
            <v>1748.57737558954</v>
          </cell>
          <cell r="N11">
            <v>1741.34413544065</v>
          </cell>
          <cell r="O11">
            <v>-7.2332401488899905</v>
          </cell>
          <cell r="P11">
            <v>-0.004136642878872474</v>
          </cell>
          <cell r="Q11">
            <v>1743.11958402394</v>
          </cell>
          <cell r="R11">
            <v>-5.457791565600019</v>
          </cell>
          <cell r="S11">
            <v>-0.003121275410394637</v>
          </cell>
          <cell r="T11">
            <v>1746.11984059185</v>
          </cell>
          <cell r="U11">
            <v>-2.4575349976898906</v>
          </cell>
          <cell r="V11">
            <v>-0.0014054482415233828</v>
          </cell>
        </row>
        <row r="12">
          <cell r="A12" t="str">
            <v>TSCNFIR</v>
          </cell>
          <cell r="C12">
            <v>2632.77199372015</v>
          </cell>
          <cell r="D12">
            <v>2547.6464796997498</v>
          </cell>
          <cell r="E12">
            <v>-85.12551402040026</v>
          </cell>
          <cell r="F12">
            <v>-0.03233303689930115</v>
          </cell>
          <cell r="G12">
            <v>2575.53600026796</v>
          </cell>
          <cell r="H12">
            <v>-57.23599345219009</v>
          </cell>
          <cell r="I12">
            <v>-0.02173982159819115</v>
          </cell>
          <cell r="J12">
            <v>2623.99024663473</v>
          </cell>
          <cell r="K12">
            <v>-8.781747085420193</v>
          </cell>
          <cell r="L12">
            <v>-0.003335551694703133</v>
          </cell>
          <cell r="M12">
            <v>2614.85314231834</v>
          </cell>
          <cell r="N12">
            <v>2596.15660171323</v>
          </cell>
          <cell r="O12">
            <v>-18.69654060510993</v>
          </cell>
          <cell r="P12">
            <v>-0.007150130270235176</v>
          </cell>
          <cell r="Q12">
            <v>2601.8343731026603</v>
          </cell>
          <cell r="R12">
            <v>-13.01876921567964</v>
          </cell>
          <cell r="S12">
            <v>-0.004978776438716992</v>
          </cell>
          <cell r="T12">
            <v>2610.8619681427103</v>
          </cell>
          <cell r="U12">
            <v>-3.991174175629567</v>
          </cell>
          <cell r="V12">
            <v>-0.0015263473542881168</v>
          </cell>
        </row>
        <row r="13">
          <cell r="A13" t="str">
            <v>TUFIR</v>
          </cell>
          <cell r="C13">
            <v>398.264760092624</v>
          </cell>
          <cell r="D13">
            <v>398.931992649163</v>
          </cell>
          <cell r="E13">
            <v>0.6672325565390338</v>
          </cell>
          <cell r="F13">
            <v>0.001675349223425784</v>
          </cell>
          <cell r="G13">
            <v>398.044947644016</v>
          </cell>
          <cell r="H13">
            <v>-0.21981244860796778</v>
          </cell>
          <cell r="I13">
            <v>-0.0005519254290960773</v>
          </cell>
          <cell r="J13">
            <v>396.481046698455</v>
          </cell>
          <cell r="K13">
            <v>-1.7837133941690126</v>
          </cell>
          <cell r="L13">
            <v>-0.004478712587461106</v>
          </cell>
          <cell r="M13">
            <v>388.563815977593</v>
          </cell>
          <cell r="N13">
            <v>388.464316067453</v>
          </cell>
          <cell r="O13">
            <v>-0.0994999101399685</v>
          </cell>
          <cell r="P13">
            <v>-0.00025607096195932535</v>
          </cell>
          <cell r="Q13">
            <v>388.236896874906</v>
          </cell>
          <cell r="R13">
            <v>-0.3269191026869862</v>
          </cell>
          <cell r="S13">
            <v>-0.0008413524091647237</v>
          </cell>
          <cell r="T13">
            <v>387.67594230604</v>
          </cell>
          <cell r="U13">
            <v>-0.8878736715529953</v>
          </cell>
          <cell r="V13">
            <v>-0.0022850137739129977</v>
          </cell>
        </row>
        <row r="14">
          <cell r="A14" t="str">
            <v>TUNFIR</v>
          </cell>
          <cell r="C14">
            <v>3918.4973542698203</v>
          </cell>
          <cell r="D14">
            <v>3938.9479805297196</v>
          </cell>
          <cell r="E14">
            <v>20.45062625989931</v>
          </cell>
          <cell r="F14">
            <v>0.005218997082546229</v>
          </cell>
          <cell r="G14">
            <v>3942.97179647322</v>
          </cell>
          <cell r="H14">
            <v>24.474442203399576</v>
          </cell>
          <cell r="I14">
            <v>0.006245874372412377</v>
          </cell>
          <cell r="J14">
            <v>3950.09388071076</v>
          </cell>
          <cell r="K14">
            <v>31.59652644093967</v>
          </cell>
          <cell r="L14">
            <v>0.00806342931596222</v>
          </cell>
          <cell r="M14">
            <v>3954.18589061374</v>
          </cell>
          <cell r="N14">
            <v>3962.53134966536</v>
          </cell>
          <cell r="O14">
            <v>8.345459051619855</v>
          </cell>
          <cell r="P14">
            <v>0.002110537866069957</v>
          </cell>
          <cell r="Q14">
            <v>3961.6139700631397</v>
          </cell>
          <cell r="R14">
            <v>7.428079449399775</v>
          </cell>
          <cell r="S14">
            <v>0.0018785357226204764</v>
          </cell>
          <cell r="T14">
            <v>3960.07737226051</v>
          </cell>
          <cell r="U14">
            <v>5.891481646769989</v>
          </cell>
          <cell r="V14">
            <v>0.001489935427860109</v>
          </cell>
        </row>
        <row r="15">
          <cell r="A15" t="str">
            <v>TSD</v>
          </cell>
          <cell r="C15">
            <v>1107.1676526319302</v>
          </cell>
          <cell r="D15">
            <v>1107.16765621379</v>
          </cell>
          <cell r="E15">
            <v>3.581859800760867E-06</v>
          </cell>
          <cell r="F15">
            <v>3.2351557528312565E-09</v>
          </cell>
          <cell r="G15">
            <v>1107.16765204333</v>
          </cell>
          <cell r="H15">
            <v>-5.886001872568158E-07</v>
          </cell>
          <cell r="I15">
            <v>-5.316269725344764E-10</v>
          </cell>
          <cell r="J15">
            <v>1107.1676296927199</v>
          </cell>
          <cell r="K15">
            <v>-2.293921033924562E-05</v>
          </cell>
          <cell r="L15">
            <v>-2.071882274081538E-08</v>
          </cell>
          <cell r="M15">
            <v>1139.85216463193</v>
          </cell>
          <cell r="N15">
            <v>1139.85216821379</v>
          </cell>
          <cell r="O15">
            <v>3.5818600281345425E-06</v>
          </cell>
          <cell r="P15">
            <v>3.1423899864164945E-09</v>
          </cell>
          <cell r="Q15">
            <v>1139.85216404333</v>
          </cell>
          <cell r="R15">
            <v>-5.885999598831404E-07</v>
          </cell>
          <cell r="S15">
            <v>-5.163827188705698E-10</v>
          </cell>
          <cell r="T15">
            <v>1139.85214169272</v>
          </cell>
          <cell r="U15">
            <v>-2.2939210111871944E-05</v>
          </cell>
          <cell r="V15">
            <v>-2.0124723910384686E-08</v>
          </cell>
        </row>
        <row r="16">
          <cell r="A16" t="str">
            <v>TSPOL</v>
          </cell>
          <cell r="C16">
            <v>3539.33861811941</v>
          </cell>
          <cell r="D16">
            <v>3502.03267938611</v>
          </cell>
          <cell r="E16">
            <v>-37.30593873330008</v>
          </cell>
          <cell r="F16">
            <v>-0.010540370040412295</v>
          </cell>
          <cell r="G16">
            <v>3516.0287776852797</v>
          </cell>
          <cell r="H16">
            <v>-23.309840434130365</v>
          </cell>
          <cell r="I16">
            <v>-0.006585931143970565</v>
          </cell>
          <cell r="J16">
            <v>3540.62701321431</v>
          </cell>
          <cell r="K16">
            <v>1.2883950948998972</v>
          </cell>
          <cell r="L16">
            <v>0.00036402142714010005</v>
          </cell>
          <cell r="M16">
            <v>3562.3740861514602</v>
          </cell>
          <cell r="N16">
            <v>3562.37144809224</v>
          </cell>
          <cell r="O16">
            <v>-0.0026380592203167907</v>
          </cell>
          <cell r="P16">
            <v>-7.405340249279563E-07</v>
          </cell>
          <cell r="Q16">
            <v>3562.37213204824</v>
          </cell>
          <cell r="R16">
            <v>-0.001954103220214165</v>
          </cell>
          <cell r="S16">
            <v>-5.485395898792991E-07</v>
          </cell>
          <cell r="T16">
            <v>3562.37334124311</v>
          </cell>
          <cell r="U16">
            <v>-0.0007449083500432607</v>
          </cell>
          <cell r="V16">
            <v>-2.091044713521391E-07</v>
          </cell>
        </row>
        <row r="17">
          <cell r="A17" t="str">
            <v>TSFIR</v>
          </cell>
          <cell r="C17">
            <v>450.257153095809</v>
          </cell>
          <cell r="D17">
            <v>443.416220197659</v>
          </cell>
          <cell r="E17">
            <v>-6.840932898149958</v>
          </cell>
          <cell r="F17">
            <v>-0.015193390823697353</v>
          </cell>
          <cell r="G17">
            <v>445.571093535312</v>
          </cell>
          <cell r="H17">
            <v>-4.686059560496972</v>
          </cell>
          <cell r="I17">
            <v>-0.010407518299881041</v>
          </cell>
          <cell r="J17">
            <v>449.426769026172</v>
          </cell>
          <cell r="K17">
            <v>-0.8303840696369775</v>
          </cell>
          <cell r="L17">
            <v>-0.0018442440368299543</v>
          </cell>
          <cell r="M17">
            <v>458.689317806889</v>
          </cell>
          <cell r="N17">
            <v>455.100037023701</v>
          </cell>
          <cell r="O17">
            <v>-3.5892807831879736</v>
          </cell>
          <cell r="P17">
            <v>-0.007825080384145948</v>
          </cell>
          <cell r="Q17">
            <v>456.600363506347</v>
          </cell>
          <cell r="R17">
            <v>-2.0889543005420137</v>
          </cell>
          <cell r="S17">
            <v>-0.0045541812713883086</v>
          </cell>
          <cell r="T17">
            <v>459.22249663795003</v>
          </cell>
          <cell r="U17">
            <v>0.5331788310610364</v>
          </cell>
          <cell r="V17">
            <v>0.0011623964421284122</v>
          </cell>
        </row>
        <row r="18">
          <cell r="A18" t="str">
            <v>TMD</v>
          </cell>
          <cell r="C18">
            <v>5432.93437842669</v>
          </cell>
          <cell r="D18">
            <v>5565.67283174068</v>
          </cell>
          <cell r="E18">
            <v>132.73845331398934</v>
          </cell>
          <cell r="F18">
            <v>0.024432184169400687</v>
          </cell>
          <cell r="G18">
            <v>5539.10377122302</v>
          </cell>
          <cell r="H18">
            <v>106.1693927963297</v>
          </cell>
          <cell r="I18">
            <v>0.01954181394458054</v>
          </cell>
          <cell r="J18">
            <v>5493.415474690039</v>
          </cell>
          <cell r="K18">
            <v>60.48109626334917</v>
          </cell>
          <cell r="L18">
            <v>0.011132307524918741</v>
          </cell>
          <cell r="M18">
            <v>5536.05911697616</v>
          </cell>
          <cell r="N18">
            <v>5558.86962481425</v>
          </cell>
          <cell r="O18">
            <v>22.810507838089507</v>
          </cell>
          <cell r="P18">
            <v>0.004120351202201177</v>
          </cell>
          <cell r="Q18">
            <v>5553.42425187636</v>
          </cell>
          <cell r="R18">
            <v>17.365134900200246</v>
          </cell>
          <cell r="S18">
            <v>0.0031367322012423203</v>
          </cell>
          <cell r="T18">
            <v>5543.852292454179</v>
          </cell>
          <cell r="U18">
            <v>7.793175478019293</v>
          </cell>
          <cell r="V18">
            <v>0.0014077117518708846</v>
          </cell>
        </row>
        <row r="19">
          <cell r="A19" t="str">
            <v>TPOL</v>
          </cell>
          <cell r="C19">
            <v>1898.3501615615598</v>
          </cell>
          <cell r="D19">
            <v>1922.1228400810498</v>
          </cell>
          <cell r="E19">
            <v>23.77267851949</v>
          </cell>
          <cell r="F19">
            <v>0.012522810069947729</v>
          </cell>
          <cell r="G19">
            <v>1921.0417394342699</v>
          </cell>
          <cell r="H19">
            <v>22.691577872710013</v>
          </cell>
          <cell r="I19">
            <v>0.011953315216642748</v>
          </cell>
          <cell r="J19">
            <v>1918.5245494475998</v>
          </cell>
          <cell r="K19">
            <v>20.174387886039995</v>
          </cell>
          <cell r="L19">
            <v>0.010627326978203424</v>
          </cell>
          <cell r="M19">
            <v>1911.6216136451199</v>
          </cell>
          <cell r="N19">
            <v>1911.6238638715702</v>
          </cell>
          <cell r="O19">
            <v>0.0022502264503145852</v>
          </cell>
          <cell r="P19">
            <v>1.1771296339466505E-06</v>
          </cell>
          <cell r="Q19">
            <v>1911.6234449335</v>
          </cell>
          <cell r="R19">
            <v>0.0018312883801172575</v>
          </cell>
          <cell r="S19">
            <v>9.579763939921765E-07</v>
          </cell>
          <cell r="T19">
            <v>1911.6226934512401</v>
          </cell>
          <cell r="U19">
            <v>0.0010798061202876852</v>
          </cell>
          <cell r="V19">
            <v>5.648639419956591E-07</v>
          </cell>
        </row>
        <row r="20">
          <cell r="A20" t="str">
            <v>TFIR</v>
          </cell>
          <cell r="C20">
            <v>282.00020513887</v>
          </cell>
          <cell r="D20">
            <v>288.26537982118396</v>
          </cell>
          <cell r="E20">
            <v>6.265174682313955</v>
          </cell>
          <cell r="F20">
            <v>0.022216915336032084</v>
          </cell>
          <cell r="G20">
            <v>289.87000302792296</v>
          </cell>
          <cell r="H20">
            <v>7.869797889052961</v>
          </cell>
          <cell r="I20">
            <v>0.027907064412160648</v>
          </cell>
          <cell r="J20">
            <v>292.237483715147</v>
          </cell>
          <cell r="K20">
            <v>10.237278576276992</v>
          </cell>
          <cell r="L20">
            <v>0.03630237989094966</v>
          </cell>
          <cell r="M20">
            <v>296.672063216514</v>
          </cell>
          <cell r="N20">
            <v>299.411691345261</v>
          </cell>
          <cell r="O20">
            <v>2.739628128746972</v>
          </cell>
          <cell r="P20">
            <v>0.009234533575706338</v>
          </cell>
          <cell r="Q20">
            <v>300.348996742652</v>
          </cell>
          <cell r="R20">
            <v>3.6769335261379865</v>
          </cell>
          <cell r="S20">
            <v>0.012393932499989144</v>
          </cell>
          <cell r="T20">
            <v>301.73049781604703</v>
          </cell>
          <cell r="U20">
            <v>5.0584345995330295</v>
          </cell>
          <cell r="V20">
            <v>0.017050592983678874</v>
          </cell>
        </row>
        <row r="21">
          <cell r="A21" t="str">
            <v>TLB</v>
          </cell>
          <cell r="C21">
            <v>3612.82216373278</v>
          </cell>
          <cell r="D21">
            <v>3618.9742355128597</v>
          </cell>
          <cell r="E21">
            <v>6.1520717800794955</v>
          </cell>
          <cell r="F21">
            <v>0.001702843788392605</v>
          </cell>
          <cell r="G21">
            <v>3593.3434289962</v>
          </cell>
          <cell r="H21">
            <v>-19.47873473658001</v>
          </cell>
          <cell r="I21">
            <v>-0.005391556476849808</v>
          </cell>
          <cell r="J21">
            <v>3548.32529008785</v>
          </cell>
          <cell r="K21">
            <v>-64.49687364493002</v>
          </cell>
          <cell r="L21">
            <v>-0.01785221378798552</v>
          </cell>
          <cell r="M21">
            <v>3954.83327559369</v>
          </cell>
          <cell r="N21">
            <v>3949.7065708094</v>
          </cell>
          <cell r="O21">
            <v>-5.126704784289814</v>
          </cell>
          <cell r="P21">
            <v>-0.0012963137576312127</v>
          </cell>
          <cell r="Q21">
            <v>3948.8435511257803</v>
          </cell>
          <cell r="R21">
            <v>-5.989724467909582</v>
          </cell>
          <cell r="S21">
            <v>-0.0015145327376690535</v>
          </cell>
          <cell r="T21">
            <v>3948.48523757546</v>
          </cell>
          <cell r="U21">
            <v>-6.34803801823</v>
          </cell>
          <cell r="V21">
            <v>-0.0016051341677044647</v>
          </cell>
        </row>
        <row r="22">
          <cell r="A22" t="str">
            <v>TILB</v>
          </cell>
          <cell r="C22">
            <v>1804.96711158928</v>
          </cell>
          <cell r="D22">
            <v>1824.83931479565</v>
          </cell>
          <cell r="E22">
            <v>19.87220320636993</v>
          </cell>
          <cell r="F22">
            <v>0.011009731467556983</v>
          </cell>
          <cell r="G22">
            <v>1802.17127031318</v>
          </cell>
          <cell r="H22">
            <v>-2.7958412760999636</v>
          </cell>
          <cell r="I22">
            <v>-0.0015489707586074605</v>
          </cell>
          <cell r="J22">
            <v>1762.5105131988598</v>
          </cell>
          <cell r="K22">
            <v>-42.45659839042014</v>
          </cell>
          <cell r="L22">
            <v>-0.023522089747683522</v>
          </cell>
          <cell r="M22">
            <v>2072.20456650546</v>
          </cell>
          <cell r="N22">
            <v>2070.90245916347</v>
          </cell>
          <cell r="O22">
            <v>-1.302107341989995</v>
          </cell>
          <cell r="P22">
            <v>-0.0006283681461941049</v>
          </cell>
          <cell r="Q22">
            <v>2070.1778341909103</v>
          </cell>
          <cell r="R22">
            <v>-2.0267323145499176</v>
          </cell>
          <cell r="S22">
            <v>-0.0009780560989534801</v>
          </cell>
          <cell r="T22">
            <v>2069.99102085895</v>
          </cell>
          <cell r="U22">
            <v>-2.2135456465102834</v>
          </cell>
          <cell r="V22">
            <v>-0.0010682080728367368</v>
          </cell>
        </row>
        <row r="23">
          <cell r="A23" t="str">
            <v>TOLB</v>
          </cell>
          <cell r="C23">
            <v>1807.8550521435002</v>
          </cell>
          <cell r="D23">
            <v>1794.13492071721</v>
          </cell>
          <cell r="E23">
            <v>-13.720131426290209</v>
          </cell>
          <cell r="F23">
            <v>-0.007589176693133007</v>
          </cell>
          <cell r="G23">
            <v>1791.1721586830201</v>
          </cell>
          <cell r="H23">
            <v>-16.682893460480045</v>
          </cell>
          <cell r="I23">
            <v>-0.009228003893730206</v>
          </cell>
          <cell r="J23">
            <v>1785.8147768889899</v>
          </cell>
          <cell r="K23">
            <v>-22.040275254510334</v>
          </cell>
          <cell r="L23">
            <v>-0.012191395116758989</v>
          </cell>
          <cell r="M23">
            <v>1882.62870908823</v>
          </cell>
          <cell r="N23">
            <v>1878.80411164593</v>
          </cell>
          <cell r="O23">
            <v>-3.824597442299819</v>
          </cell>
          <cell r="P23">
            <v>-0.0020315197701155307</v>
          </cell>
          <cell r="Q23">
            <v>1878.66571693487</v>
          </cell>
          <cell r="R23">
            <v>-3.9629921533598917</v>
          </cell>
          <cell r="S23">
            <v>-0.0021050311908178626</v>
          </cell>
          <cell r="T23">
            <v>1878.4942167165</v>
          </cell>
          <cell r="U23">
            <v>-4.134492371729948</v>
          </cell>
          <cell r="V23">
            <v>-0.002196127336086525</v>
          </cell>
        </row>
        <row r="24">
          <cell r="A24" t="str">
            <v>R570</v>
          </cell>
          <cell r="C24">
            <v>2110.4951031292903</v>
          </cell>
          <cell r="D24">
            <v>2122.38869811644</v>
          </cell>
          <cell r="E24">
            <v>11.893594987149754</v>
          </cell>
          <cell r="F24">
            <v>0.005635452538844931</v>
          </cell>
          <cell r="G24">
            <v>2106.81875435906</v>
          </cell>
          <cell r="H24">
            <v>-3.6763487702301063</v>
          </cell>
          <cell r="I24">
            <v>-0.001741936650210219</v>
          </cell>
          <cell r="J24">
            <v>2080.43431544328</v>
          </cell>
          <cell r="K24">
            <v>-30.06078768601037</v>
          </cell>
          <cell r="L24">
            <v>-0.014243476633249893</v>
          </cell>
          <cell r="M24">
            <v>2165.23754030127</v>
          </cell>
          <cell r="N24">
            <v>2166.08719829141</v>
          </cell>
          <cell r="O24">
            <v>0.8496579901398036</v>
          </cell>
          <cell r="P24">
            <v>0.0003924086731017893</v>
          </cell>
          <cell r="Q24">
            <v>2163.64955800374</v>
          </cell>
          <cell r="R24">
            <v>-1.5879822975302886</v>
          </cell>
          <cell r="S24">
            <v>-0.000733398653945995</v>
          </cell>
          <cell r="T24">
            <v>2159.64590400381</v>
          </cell>
          <cell r="U24">
            <v>-5.591636297460354</v>
          </cell>
          <cell r="V24">
            <v>-0.0025824585955970154</v>
          </cell>
        </row>
        <row r="25">
          <cell r="A25" t="str">
            <v>R7</v>
          </cell>
          <cell r="C25" t="str">
            <v> </v>
          </cell>
          <cell r="D25" t="str">
            <v> </v>
          </cell>
          <cell r="E25" t="e">
            <v>#VALUE!</v>
          </cell>
          <cell r="F25" t="e">
            <v>#VALUE!</v>
          </cell>
          <cell r="G25" t="str">
            <v> </v>
          </cell>
          <cell r="H25" t="e">
            <v>#VALUE!</v>
          </cell>
          <cell r="I25" t="e">
            <v>#VALUE!</v>
          </cell>
          <cell r="J25" t="str">
            <v> </v>
          </cell>
          <cell r="K25" t="e">
            <v>#VALUE!</v>
          </cell>
          <cell r="L25" t="e">
            <v>#VALUE!</v>
          </cell>
          <cell r="M25" t="str">
            <v> </v>
          </cell>
          <cell r="N25" t="str">
            <v> </v>
          </cell>
          <cell r="O25" t="e">
            <v>#VALUE!</v>
          </cell>
          <cell r="P25" t="e">
            <v>#VALUE!</v>
          </cell>
          <cell r="Q25" t="str">
            <v> </v>
          </cell>
          <cell r="R25" t="e">
            <v>#VALUE!</v>
          </cell>
          <cell r="S25" t="e">
            <v>#VALUE!</v>
          </cell>
          <cell r="T25" t="str">
            <v> </v>
          </cell>
          <cell r="U25" t="e">
            <v>#VALUE!</v>
          </cell>
          <cell r="V25" t="e">
            <v>#VALUE!</v>
          </cell>
        </row>
        <row r="26">
          <cell r="A26" t="str">
            <v>R9</v>
          </cell>
          <cell r="C26" t="str">
            <v> </v>
          </cell>
          <cell r="D26" t="str">
            <v> </v>
          </cell>
          <cell r="E26" t="e">
            <v>#VALUE!</v>
          </cell>
          <cell r="F26" t="e">
            <v>#VALUE!</v>
          </cell>
          <cell r="G26" t="str">
            <v> </v>
          </cell>
          <cell r="H26" t="e">
            <v>#VALUE!</v>
          </cell>
          <cell r="I26" t="e">
            <v>#VALUE!</v>
          </cell>
          <cell r="J26" t="str">
            <v> </v>
          </cell>
          <cell r="K26" t="e">
            <v>#VALUE!</v>
          </cell>
          <cell r="L26" t="e">
            <v>#VALUE!</v>
          </cell>
          <cell r="M26" t="str">
            <v> </v>
          </cell>
          <cell r="N26" t="str">
            <v> </v>
          </cell>
          <cell r="O26" t="e">
            <v>#VALUE!</v>
          </cell>
          <cell r="P26" t="e">
            <v>#VALUE!</v>
          </cell>
          <cell r="Q26" t="str">
            <v> </v>
          </cell>
          <cell r="R26" t="e">
            <v>#VALUE!</v>
          </cell>
          <cell r="S26" t="e">
            <v>#VALUE!</v>
          </cell>
          <cell r="T26" t="str">
            <v> </v>
          </cell>
          <cell r="U26" t="e">
            <v>#VALUE!</v>
          </cell>
          <cell r="V26" t="e">
            <v>#VALUE!</v>
          </cell>
        </row>
        <row r="27">
          <cell r="A27" t="str">
            <v>R10</v>
          </cell>
          <cell r="C27" t="str">
            <v> </v>
          </cell>
          <cell r="D27" t="str">
            <v> </v>
          </cell>
          <cell r="E27" t="e">
            <v>#VALUE!</v>
          </cell>
          <cell r="F27" t="e">
            <v>#VALUE!</v>
          </cell>
          <cell r="G27" t="str">
            <v> </v>
          </cell>
          <cell r="H27" t="e">
            <v>#VALUE!</v>
          </cell>
          <cell r="I27" t="e">
            <v>#VALUE!</v>
          </cell>
          <cell r="J27" t="str">
            <v> </v>
          </cell>
          <cell r="K27" t="e">
            <v>#VALUE!</v>
          </cell>
          <cell r="L27" t="e">
            <v>#VALUE!</v>
          </cell>
          <cell r="M27" t="str">
            <v> </v>
          </cell>
          <cell r="N27" t="str">
            <v> </v>
          </cell>
          <cell r="O27" t="e">
            <v>#VALUE!</v>
          </cell>
          <cell r="P27" t="e">
            <v>#VALUE!</v>
          </cell>
          <cell r="Q27" t="str">
            <v> </v>
          </cell>
          <cell r="R27" t="e">
            <v>#VALUE!</v>
          </cell>
          <cell r="S27" t="e">
            <v>#VALUE!</v>
          </cell>
          <cell r="T27" t="str">
            <v> </v>
          </cell>
          <cell r="U27" t="e">
            <v>#VALUE!</v>
          </cell>
          <cell r="V27" t="e">
            <v>#VALUE!</v>
          </cell>
        </row>
        <row r="28">
          <cell r="A28" t="str">
            <v>R17</v>
          </cell>
          <cell r="C28">
            <v>7.905538784035</v>
          </cell>
          <cell r="D28">
            <v>7.753202179883001</v>
          </cell>
          <cell r="E28">
            <v>-0.15233660415199957</v>
          </cell>
          <cell r="F28">
            <v>-0.019269604300675723</v>
          </cell>
          <cell r="G28">
            <v>7.737135613724</v>
          </cell>
          <cell r="H28">
            <v>-0.1684031703110005</v>
          </cell>
          <cell r="I28">
            <v>-0.02130192197033878</v>
          </cell>
          <cell r="J28">
            <v>7.714189095644</v>
          </cell>
          <cell r="K28">
            <v>-0.19134968839100086</v>
          </cell>
          <cell r="L28">
            <v>-0.02420450947346256</v>
          </cell>
          <cell r="M28">
            <v>8.331282984297</v>
          </cell>
          <cell r="N28">
            <v>8.331282984297</v>
          </cell>
          <cell r="O28">
            <v>0</v>
          </cell>
          <cell r="P28">
            <v>0</v>
          </cell>
          <cell r="Q28">
            <v>8.331282984297</v>
          </cell>
          <cell r="R28">
            <v>0</v>
          </cell>
          <cell r="S28">
            <v>0</v>
          </cell>
          <cell r="T28">
            <v>8.331282984297</v>
          </cell>
          <cell r="U28">
            <v>0</v>
          </cell>
          <cell r="V28">
            <v>0</v>
          </cell>
        </row>
        <row r="29">
          <cell r="A29" t="str">
            <v>R18</v>
          </cell>
          <cell r="C29">
            <v>1.842318980972</v>
          </cell>
          <cell r="D29">
            <v>1.5716261998680001</v>
          </cell>
          <cell r="E29">
            <v>-0.27069278110399986</v>
          </cell>
          <cell r="F29">
            <v>-0.14693046312815136</v>
          </cell>
          <cell r="G29">
            <v>1.516935887532</v>
          </cell>
          <cell r="H29">
            <v>-0.32538309343999994</v>
          </cell>
          <cell r="I29">
            <v>-0.17661604575572964</v>
          </cell>
          <cell r="J29">
            <v>1.4321400041680001</v>
          </cell>
          <cell r="K29">
            <v>-0.41017897680399984</v>
          </cell>
          <cell r="L29">
            <v>-0.22264275678666193</v>
          </cell>
          <cell r="M29">
            <v>2.215875458579</v>
          </cell>
          <cell r="N29">
            <v>2.215875458579</v>
          </cell>
          <cell r="O29">
            <v>0</v>
          </cell>
          <cell r="P29">
            <v>0</v>
          </cell>
          <cell r="Q29">
            <v>2.215875458579</v>
          </cell>
          <cell r="R29">
            <v>0</v>
          </cell>
          <cell r="S29">
            <v>0</v>
          </cell>
          <cell r="T29">
            <v>2.215875458579</v>
          </cell>
          <cell r="U29">
            <v>0</v>
          </cell>
          <cell r="V29">
            <v>0</v>
          </cell>
        </row>
        <row r="30">
          <cell r="A30" t="str">
            <v>R19</v>
          </cell>
          <cell r="C30">
            <v>2.360689237641</v>
          </cell>
          <cell r="D30">
            <v>1.994443768228</v>
          </cell>
          <cell r="E30">
            <v>-0.36624546941299996</v>
          </cell>
          <cell r="F30">
            <v>-0.15514344860528248</v>
          </cell>
          <cell r="G30">
            <v>1.9298966448900001</v>
          </cell>
          <cell r="H30">
            <v>-0.4307925927509999</v>
          </cell>
          <cell r="I30">
            <v>-0.18248593922573403</v>
          </cell>
          <cell r="J30">
            <v>1.831079674767</v>
          </cell>
          <cell r="K30">
            <v>-0.5296095628740001</v>
          </cell>
          <cell r="L30">
            <v>-0.2243453117121128</v>
          </cell>
          <cell r="M30">
            <v>2.940672819191</v>
          </cell>
          <cell r="N30">
            <v>2.940672819191</v>
          </cell>
          <cell r="O30">
            <v>0</v>
          </cell>
          <cell r="P30">
            <v>0</v>
          </cell>
          <cell r="Q30">
            <v>2.940672819191</v>
          </cell>
          <cell r="R30">
            <v>0</v>
          </cell>
          <cell r="S30">
            <v>0</v>
          </cell>
          <cell r="T30">
            <v>2.940672819191</v>
          </cell>
          <cell r="U30">
            <v>0</v>
          </cell>
          <cell r="V30">
            <v>0</v>
          </cell>
        </row>
        <row r="31">
          <cell r="A31" t="str">
            <v>R21</v>
          </cell>
          <cell r="C31">
            <v>6.777988492499</v>
          </cell>
          <cell r="D31">
            <v>6.4753778008000005</v>
          </cell>
          <cell r="E31">
            <v>-0.3026106916989999</v>
          </cell>
          <cell r="F31">
            <v>-0.0446460910982499</v>
          </cell>
          <cell r="G31">
            <v>6.4047516746</v>
          </cell>
          <cell r="H31">
            <v>-0.37323681789900043</v>
          </cell>
          <cell r="I31">
            <v>-0.055066015280499606</v>
          </cell>
          <cell r="J31">
            <v>6.293980867056</v>
          </cell>
          <cell r="K31">
            <v>-0.4840076254430006</v>
          </cell>
          <cell r="L31">
            <v>-0.07140874110049575</v>
          </cell>
          <cell r="M31">
            <v>6.884825016541001</v>
          </cell>
          <cell r="N31">
            <v>6.844060670439</v>
          </cell>
          <cell r="O31">
            <v>-0.04076434610200064</v>
          </cell>
          <cell r="P31">
            <v>-0.005920897917385418</v>
          </cell>
          <cell r="Q31">
            <v>6.844060670439</v>
          </cell>
          <cell r="R31">
            <v>-0.04076434610200064</v>
          </cell>
          <cell r="S31">
            <v>-0.005920897917385418</v>
          </cell>
          <cell r="T31">
            <v>6.844060670439</v>
          </cell>
          <cell r="U31">
            <v>-0.04076434610200064</v>
          </cell>
          <cell r="V31">
            <v>-0.005920897917385418</v>
          </cell>
        </row>
        <row r="32">
          <cell r="A32" t="str">
            <v>R22</v>
          </cell>
          <cell r="C32">
            <v>8.482858316226</v>
          </cell>
          <cell r="D32">
            <v>8.712907779716</v>
          </cell>
          <cell r="E32">
            <v>0.23004946348999944</v>
          </cell>
          <cell r="F32">
            <v>0.02711933347394959</v>
          </cell>
          <cell r="G32">
            <v>8.717497670284999</v>
          </cell>
          <cell r="H32">
            <v>0.2346393540589986</v>
          </cell>
          <cell r="I32">
            <v>0.027660411775377734</v>
          </cell>
          <cell r="J32">
            <v>8.719020702161</v>
          </cell>
          <cell r="K32">
            <v>0.23616238593499972</v>
          </cell>
          <cell r="L32">
            <v>0.027839954073412804</v>
          </cell>
          <cell r="M32">
            <v>8.598810766923</v>
          </cell>
          <cell r="N32">
            <v>8.659237953893001</v>
          </cell>
          <cell r="O32">
            <v>0.060427186970001046</v>
          </cell>
          <cell r="P32">
            <v>0.007027388857357576</v>
          </cell>
          <cell r="Q32">
            <v>8.660762204444001</v>
          </cell>
          <cell r="R32">
            <v>0.061951437521001296</v>
          </cell>
          <cell r="S32">
            <v>0.007204651805957815</v>
          </cell>
          <cell r="T32">
            <v>8.660522323288</v>
          </cell>
          <cell r="U32">
            <v>0.061711556364999254</v>
          </cell>
          <cell r="V32">
            <v>0.00717675479060253</v>
          </cell>
        </row>
        <row r="33">
          <cell r="A33" t="str">
            <v>R23</v>
          </cell>
          <cell r="C33">
            <v>4.5702214213709995</v>
          </cell>
          <cell r="D33">
            <v>4.633059855142</v>
          </cell>
          <cell r="E33">
            <v>0.06283843377100062</v>
          </cell>
          <cell r="F33">
            <v>0.013749538146480004</v>
          </cell>
          <cell r="G33">
            <v>4.668127895146</v>
          </cell>
          <cell r="H33">
            <v>0.09790647377500061</v>
          </cell>
          <cell r="I33">
            <v>0.02142269810324203</v>
          </cell>
          <cell r="J33">
            <v>4.725487214746</v>
          </cell>
          <cell r="K33">
            <v>0.15526579337500035</v>
          </cell>
          <cell r="L33">
            <v>0.03397336344557741</v>
          </cell>
          <cell r="M33">
            <v>5.03774652092</v>
          </cell>
          <cell r="N33">
            <v>5.03774652092</v>
          </cell>
          <cell r="O33">
            <v>0</v>
          </cell>
          <cell r="P33">
            <v>0</v>
          </cell>
          <cell r="Q33">
            <v>5.03774652092</v>
          </cell>
          <cell r="R33">
            <v>0</v>
          </cell>
          <cell r="S33">
            <v>0</v>
          </cell>
          <cell r="T33">
            <v>5.03774652092</v>
          </cell>
          <cell r="U33">
            <v>0</v>
          </cell>
          <cell r="V33">
            <v>0</v>
          </cell>
        </row>
        <row r="34">
          <cell r="A34" t="str">
            <v>R24</v>
          </cell>
          <cell r="C34">
            <v>6.767429121096</v>
          </cell>
          <cell r="D34">
            <v>6.97118485195</v>
          </cell>
          <cell r="E34">
            <v>0.20375573085400056</v>
          </cell>
          <cell r="F34">
            <v>0.03010829182072052</v>
          </cell>
          <cell r="G34">
            <v>6.98113886739</v>
          </cell>
          <cell r="H34">
            <v>0.21370974629400052</v>
          </cell>
          <cell r="I34">
            <v>0.03157916285045476</v>
          </cell>
          <cell r="J34">
            <v>6.992404463979001</v>
          </cell>
          <cell r="K34">
            <v>0.2249753428830008</v>
          </cell>
          <cell r="L34">
            <v>0.03324384176875805</v>
          </cell>
          <cell r="M34">
            <v>7.145776289412</v>
          </cell>
          <cell r="N34">
            <v>7.148692468355</v>
          </cell>
          <cell r="O34">
            <v>0.002916178942999892</v>
          </cell>
          <cell r="P34">
            <v>0.0004080982702076521</v>
          </cell>
          <cell r="Q34">
            <v>7.151297961238</v>
          </cell>
          <cell r="R34">
            <v>0.005521671826000052</v>
          </cell>
          <cell r="S34">
            <v>0.0007727182607411868</v>
          </cell>
          <cell r="T34">
            <v>7.154165734429</v>
          </cell>
          <cell r="U34">
            <v>0.008389445017000341</v>
          </cell>
          <cell r="V34">
            <v>0.0011740424940857865</v>
          </cell>
        </row>
        <row r="35">
          <cell r="A35" t="str">
            <v>R27</v>
          </cell>
          <cell r="C35">
            <v>5.40262566205</v>
          </cell>
          <cell r="D35">
            <v>5.167847611238</v>
          </cell>
          <cell r="E35">
            <v>-0.23477805081200032</v>
          </cell>
          <cell r="F35">
            <v>-0.043456286905303544</v>
          </cell>
          <cell r="G35">
            <v>5.172548080843</v>
          </cell>
          <cell r="H35">
            <v>-0.2300775812070004</v>
          </cell>
          <cell r="I35">
            <v>-0.0425862526110496</v>
          </cell>
          <cell r="J35">
            <v>5.186797403954</v>
          </cell>
          <cell r="K35">
            <v>-0.21582825809599981</v>
          </cell>
          <cell r="L35">
            <v>-0.03994877150420687</v>
          </cell>
          <cell r="M35">
            <v>5.4122142537019995</v>
          </cell>
          <cell r="N35">
            <v>5.357910721726</v>
          </cell>
          <cell r="O35">
            <v>-0.05430353197599924</v>
          </cell>
          <cell r="P35">
            <v>-0.010033514829693812</v>
          </cell>
          <cell r="Q35">
            <v>5.357910721726</v>
          </cell>
          <cell r="R35">
            <v>-0.05430353197599924</v>
          </cell>
          <cell r="S35">
            <v>-0.010033514829693812</v>
          </cell>
          <cell r="T35">
            <v>5.358490092295001</v>
          </cell>
          <cell r="U35">
            <v>-0.05372416140699876</v>
          </cell>
          <cell r="V35">
            <v>-0.009926466116941137</v>
          </cell>
        </row>
        <row r="36">
          <cell r="A36" t="str">
            <v>R28</v>
          </cell>
          <cell r="C36" t="str">
            <v> </v>
          </cell>
          <cell r="D36" t="str">
            <v> </v>
          </cell>
          <cell r="E36" t="e">
            <v>#VALUE!</v>
          </cell>
          <cell r="F36" t="e">
            <v>#VALUE!</v>
          </cell>
          <cell r="G36" t="str">
            <v> </v>
          </cell>
          <cell r="H36" t="e">
            <v>#VALUE!</v>
          </cell>
          <cell r="I36" t="e">
            <v>#VALUE!</v>
          </cell>
          <cell r="J36" t="str">
            <v> </v>
          </cell>
          <cell r="K36" t="e">
            <v>#VALUE!</v>
          </cell>
          <cell r="L36" t="e">
            <v>#VALUE!</v>
          </cell>
          <cell r="M36" t="str">
            <v> </v>
          </cell>
          <cell r="N36" t="str">
            <v> </v>
          </cell>
          <cell r="O36" t="e">
            <v>#VALUE!</v>
          </cell>
          <cell r="P36" t="e">
            <v>#VALUE!</v>
          </cell>
          <cell r="Q36" t="str">
            <v> </v>
          </cell>
          <cell r="R36" t="e">
            <v>#VALUE!</v>
          </cell>
          <cell r="S36" t="e">
            <v>#VALUE!</v>
          </cell>
          <cell r="T36" t="str">
            <v> </v>
          </cell>
          <cell r="U36" t="e">
            <v>#VALUE!</v>
          </cell>
          <cell r="V36" t="e">
            <v>#VALUE!</v>
          </cell>
        </row>
        <row r="37">
          <cell r="A37" t="str">
            <v>R29</v>
          </cell>
          <cell r="C37" t="str">
            <v> </v>
          </cell>
          <cell r="D37" t="str">
            <v> </v>
          </cell>
          <cell r="E37" t="e">
            <v>#VALUE!</v>
          </cell>
          <cell r="F37" t="e">
            <v>#VALUE!</v>
          </cell>
          <cell r="G37" t="str">
            <v> </v>
          </cell>
          <cell r="H37" t="e">
            <v>#VALUE!</v>
          </cell>
          <cell r="I37" t="e">
            <v>#VALUE!</v>
          </cell>
          <cell r="J37" t="str">
            <v> </v>
          </cell>
          <cell r="K37" t="e">
            <v>#VALUE!</v>
          </cell>
          <cell r="L37" t="e">
            <v>#VALUE!</v>
          </cell>
          <cell r="M37" t="str">
            <v> </v>
          </cell>
          <cell r="N37" t="str">
            <v> </v>
          </cell>
          <cell r="O37" t="e">
            <v>#VALUE!</v>
          </cell>
          <cell r="P37" t="e">
            <v>#VALUE!</v>
          </cell>
          <cell r="Q37" t="str">
            <v> </v>
          </cell>
          <cell r="R37" t="e">
            <v>#VALUE!</v>
          </cell>
          <cell r="S37" t="e">
            <v>#VALUE!</v>
          </cell>
          <cell r="T37" t="str">
            <v> </v>
          </cell>
          <cell r="U37" t="e">
            <v>#VALUE!</v>
          </cell>
          <cell r="V37" t="e">
            <v>#VALUE!</v>
          </cell>
        </row>
        <row r="38">
          <cell r="A38" t="str">
            <v>R30</v>
          </cell>
          <cell r="C38" t="str">
            <v> </v>
          </cell>
          <cell r="D38" t="str">
            <v> </v>
          </cell>
          <cell r="E38" t="e">
            <v>#VALUE!</v>
          </cell>
          <cell r="F38" t="e">
            <v>#VALUE!</v>
          </cell>
          <cell r="G38" t="str">
            <v> </v>
          </cell>
          <cell r="H38" t="e">
            <v>#VALUE!</v>
          </cell>
          <cell r="I38" t="e">
            <v>#VALUE!</v>
          </cell>
          <cell r="J38" t="str">
            <v> </v>
          </cell>
          <cell r="K38" t="e">
            <v>#VALUE!</v>
          </cell>
          <cell r="L38" t="e">
            <v>#VALUE!</v>
          </cell>
          <cell r="M38" t="str">
            <v> </v>
          </cell>
          <cell r="N38" t="str">
            <v> </v>
          </cell>
          <cell r="O38" t="e">
            <v>#VALUE!</v>
          </cell>
          <cell r="P38" t="e">
            <v>#VALUE!</v>
          </cell>
          <cell r="Q38" t="str">
            <v> </v>
          </cell>
          <cell r="R38" t="e">
            <v>#VALUE!</v>
          </cell>
          <cell r="S38" t="e">
            <v>#VALUE!</v>
          </cell>
          <cell r="T38" t="str">
            <v> </v>
          </cell>
          <cell r="U38" t="e">
            <v>#VALUE!</v>
          </cell>
          <cell r="V38" t="e">
            <v>#VALUE!</v>
          </cell>
        </row>
        <row r="39">
          <cell r="A39" t="str">
            <v>R31</v>
          </cell>
          <cell r="C39" t="str">
            <v> </v>
          </cell>
          <cell r="D39" t="str">
            <v> </v>
          </cell>
          <cell r="E39" t="e">
            <v>#VALUE!</v>
          </cell>
          <cell r="F39" t="e">
            <v>#VALUE!</v>
          </cell>
          <cell r="G39" t="str">
            <v> </v>
          </cell>
          <cell r="H39" t="e">
            <v>#VALUE!</v>
          </cell>
          <cell r="I39" t="e">
            <v>#VALUE!</v>
          </cell>
          <cell r="J39" t="str">
            <v> </v>
          </cell>
          <cell r="K39" t="e">
            <v>#VALUE!</v>
          </cell>
          <cell r="L39" t="e">
            <v>#VALUE!</v>
          </cell>
          <cell r="M39" t="str">
            <v> </v>
          </cell>
          <cell r="N39" t="str">
            <v> </v>
          </cell>
          <cell r="O39" t="e">
            <v>#VALUE!</v>
          </cell>
          <cell r="P39" t="e">
            <v>#VALUE!</v>
          </cell>
          <cell r="Q39" t="str">
            <v> </v>
          </cell>
          <cell r="R39" t="e">
            <v>#VALUE!</v>
          </cell>
          <cell r="S39" t="e">
            <v>#VALUE!</v>
          </cell>
          <cell r="T39" t="str">
            <v> </v>
          </cell>
          <cell r="U39" t="e">
            <v>#VALUE!</v>
          </cell>
          <cell r="V39" t="e">
            <v>#VALUE!</v>
          </cell>
        </row>
        <row r="40">
          <cell r="A40" t="str">
            <v>R33</v>
          </cell>
          <cell r="C40" t="str">
            <v> </v>
          </cell>
          <cell r="D40" t="str">
            <v> </v>
          </cell>
          <cell r="E40" t="e">
            <v>#VALUE!</v>
          </cell>
          <cell r="F40" t="e">
            <v>#VALUE!</v>
          </cell>
          <cell r="G40" t="str">
            <v> </v>
          </cell>
          <cell r="H40" t="e">
            <v>#VALUE!</v>
          </cell>
          <cell r="I40" t="e">
            <v>#VALUE!</v>
          </cell>
          <cell r="J40" t="str">
            <v> </v>
          </cell>
          <cell r="K40" t="e">
            <v>#VALUE!</v>
          </cell>
          <cell r="L40" t="e">
            <v>#VALUE!</v>
          </cell>
          <cell r="M40" t="str">
            <v> </v>
          </cell>
          <cell r="N40" t="str">
            <v> </v>
          </cell>
          <cell r="O40" t="e">
            <v>#VALUE!</v>
          </cell>
          <cell r="P40" t="e">
            <v>#VALUE!</v>
          </cell>
          <cell r="Q40" t="str">
            <v> </v>
          </cell>
          <cell r="R40" t="e">
            <v>#VALUE!</v>
          </cell>
          <cell r="S40" t="e">
            <v>#VALUE!</v>
          </cell>
          <cell r="T40" t="str">
            <v> </v>
          </cell>
          <cell r="U40" t="e">
            <v>#VALUE!</v>
          </cell>
          <cell r="V40" t="e">
            <v>#VALUE!</v>
          </cell>
        </row>
        <row r="41">
          <cell r="A41" t="str">
            <v>R34</v>
          </cell>
          <cell r="C41" t="str">
            <v> </v>
          </cell>
          <cell r="D41" t="str">
            <v> </v>
          </cell>
          <cell r="E41" t="e">
            <v>#VALUE!</v>
          </cell>
          <cell r="F41" t="e">
            <v>#VALUE!</v>
          </cell>
          <cell r="G41" t="str">
            <v> </v>
          </cell>
          <cell r="H41" t="e">
            <v>#VALUE!</v>
          </cell>
          <cell r="I41" t="e">
            <v>#VALUE!</v>
          </cell>
          <cell r="J41" t="str">
            <v> </v>
          </cell>
          <cell r="K41" t="e">
            <v>#VALUE!</v>
          </cell>
          <cell r="L41" t="e">
            <v>#VALUE!</v>
          </cell>
          <cell r="M41" t="str">
            <v> </v>
          </cell>
          <cell r="N41" t="str">
            <v> </v>
          </cell>
          <cell r="O41" t="e">
            <v>#VALUE!</v>
          </cell>
          <cell r="P41" t="e">
            <v>#VALUE!</v>
          </cell>
          <cell r="Q41" t="str">
            <v> </v>
          </cell>
          <cell r="R41" t="e">
            <v>#VALUE!</v>
          </cell>
          <cell r="S41" t="e">
            <v>#VALUE!</v>
          </cell>
          <cell r="T41" t="str">
            <v> </v>
          </cell>
          <cell r="U41" t="e">
            <v>#VALUE!</v>
          </cell>
          <cell r="V41" t="e">
            <v>#VALUE!</v>
          </cell>
        </row>
        <row r="42">
          <cell r="A42" t="str">
            <v>R40</v>
          </cell>
          <cell r="C42" t="str">
            <v> </v>
          </cell>
          <cell r="D42" t="str">
            <v> </v>
          </cell>
          <cell r="E42" t="e">
            <v>#VALUE!</v>
          </cell>
          <cell r="F42" t="e">
            <v>#VALUE!</v>
          </cell>
          <cell r="G42" t="str">
            <v> </v>
          </cell>
          <cell r="H42" t="e">
            <v>#VALUE!</v>
          </cell>
          <cell r="I42" t="e">
            <v>#VALUE!</v>
          </cell>
          <cell r="J42" t="str">
            <v> </v>
          </cell>
          <cell r="K42" t="e">
            <v>#VALUE!</v>
          </cell>
          <cell r="L42" t="e">
            <v>#VALUE!</v>
          </cell>
          <cell r="M42" t="str">
            <v> </v>
          </cell>
          <cell r="N42" t="str">
            <v> </v>
          </cell>
          <cell r="O42" t="e">
            <v>#VALUE!</v>
          </cell>
          <cell r="P42" t="e">
            <v>#VALUE!</v>
          </cell>
          <cell r="Q42" t="str">
            <v> </v>
          </cell>
          <cell r="R42" t="e">
            <v>#VALUE!</v>
          </cell>
          <cell r="S42" t="e">
            <v>#VALUE!</v>
          </cell>
          <cell r="T42" t="str">
            <v> </v>
          </cell>
          <cell r="U42" t="e">
            <v>#VALUE!</v>
          </cell>
          <cell r="V42" t="e">
            <v>#VALUE!</v>
          </cell>
        </row>
        <row r="43">
          <cell r="A43" t="str">
            <v>R41</v>
          </cell>
          <cell r="C43" t="str">
            <v> </v>
          </cell>
          <cell r="D43" t="str">
            <v> </v>
          </cell>
          <cell r="E43" t="e">
            <v>#VALUE!</v>
          </cell>
          <cell r="F43" t="e">
            <v>#VALUE!</v>
          </cell>
          <cell r="G43" t="str">
            <v> </v>
          </cell>
          <cell r="H43" t="e">
            <v>#VALUE!</v>
          </cell>
          <cell r="I43" t="e">
            <v>#VALUE!</v>
          </cell>
          <cell r="J43" t="str">
            <v> </v>
          </cell>
          <cell r="K43" t="e">
            <v>#VALUE!</v>
          </cell>
          <cell r="L43" t="e">
            <v>#VALUE!</v>
          </cell>
          <cell r="M43" t="str">
            <v> </v>
          </cell>
          <cell r="N43" t="str">
            <v> </v>
          </cell>
          <cell r="O43" t="e">
            <v>#VALUE!</v>
          </cell>
          <cell r="P43" t="e">
            <v>#VALUE!</v>
          </cell>
          <cell r="Q43" t="str">
            <v> </v>
          </cell>
          <cell r="R43" t="e">
            <v>#VALUE!</v>
          </cell>
          <cell r="S43" t="e">
            <v>#VALUE!</v>
          </cell>
          <cell r="T43" t="str">
            <v> </v>
          </cell>
          <cell r="U43" t="e">
            <v>#VALUE!</v>
          </cell>
          <cell r="V43" t="e">
            <v>#VALUE!</v>
          </cell>
        </row>
        <row r="44">
          <cell r="A44" t="str">
            <v>R42</v>
          </cell>
          <cell r="C44" t="str">
            <v> </v>
          </cell>
          <cell r="D44" t="str">
            <v> </v>
          </cell>
          <cell r="E44" t="e">
            <v>#VALUE!</v>
          </cell>
          <cell r="F44" t="e">
            <v>#VALUE!</v>
          </cell>
          <cell r="G44" t="str">
            <v> </v>
          </cell>
          <cell r="H44" t="e">
            <v>#VALUE!</v>
          </cell>
          <cell r="I44" t="e">
            <v>#VALUE!</v>
          </cell>
          <cell r="J44" t="str">
            <v> </v>
          </cell>
          <cell r="K44" t="e">
            <v>#VALUE!</v>
          </cell>
          <cell r="L44" t="e">
            <v>#VALUE!</v>
          </cell>
          <cell r="M44" t="str">
            <v> </v>
          </cell>
          <cell r="N44" t="str">
            <v> </v>
          </cell>
          <cell r="O44" t="e">
            <v>#VALUE!</v>
          </cell>
          <cell r="P44" t="e">
            <v>#VALUE!</v>
          </cell>
          <cell r="Q44" t="str">
            <v> </v>
          </cell>
          <cell r="R44" t="e">
            <v>#VALUE!</v>
          </cell>
          <cell r="S44" t="e">
            <v>#VALUE!</v>
          </cell>
          <cell r="T44" t="str">
            <v> </v>
          </cell>
          <cell r="U44" t="e">
            <v>#VALUE!</v>
          </cell>
          <cell r="V44" t="e">
            <v>#VALUE!</v>
          </cell>
        </row>
        <row r="45">
          <cell r="A45" t="str">
            <v>R43</v>
          </cell>
          <cell r="C45" t="str">
            <v> </v>
          </cell>
          <cell r="D45" t="str">
            <v> </v>
          </cell>
          <cell r="E45" t="e">
            <v>#VALUE!</v>
          </cell>
          <cell r="F45" t="e">
            <v>#VALUE!</v>
          </cell>
          <cell r="G45" t="str">
            <v> </v>
          </cell>
          <cell r="H45" t="e">
            <v>#VALUE!</v>
          </cell>
          <cell r="I45" t="e">
            <v>#VALUE!</v>
          </cell>
          <cell r="J45" t="str">
            <v> </v>
          </cell>
          <cell r="K45" t="e">
            <v>#VALUE!</v>
          </cell>
          <cell r="L45" t="e">
            <v>#VALUE!</v>
          </cell>
          <cell r="M45" t="str">
            <v> </v>
          </cell>
          <cell r="N45" t="str">
            <v> </v>
          </cell>
          <cell r="O45" t="e">
            <v>#VALUE!</v>
          </cell>
          <cell r="P45" t="e">
            <v>#VALUE!</v>
          </cell>
          <cell r="Q45" t="str">
            <v> </v>
          </cell>
          <cell r="R45" t="e">
            <v>#VALUE!</v>
          </cell>
          <cell r="S45" t="e">
            <v>#VALUE!</v>
          </cell>
          <cell r="T45" t="str">
            <v> </v>
          </cell>
          <cell r="U45" t="e">
            <v>#VALUE!</v>
          </cell>
          <cell r="V45" t="e">
            <v>#VALUE!</v>
          </cell>
        </row>
        <row r="46">
          <cell r="A46" t="str">
            <v>R44</v>
          </cell>
          <cell r="C46" t="str">
            <v> </v>
          </cell>
          <cell r="D46" t="str">
            <v> </v>
          </cell>
          <cell r="E46" t="e">
            <v>#VALUE!</v>
          </cell>
          <cell r="F46" t="e">
            <v>#VALUE!</v>
          </cell>
          <cell r="G46" t="str">
            <v> </v>
          </cell>
          <cell r="H46" t="e">
            <v>#VALUE!</v>
          </cell>
          <cell r="I46" t="e">
            <v>#VALUE!</v>
          </cell>
          <cell r="J46" t="str">
            <v> </v>
          </cell>
          <cell r="K46" t="e">
            <v>#VALUE!</v>
          </cell>
          <cell r="L46" t="e">
            <v>#VALUE!</v>
          </cell>
          <cell r="M46" t="str">
            <v> </v>
          </cell>
          <cell r="N46" t="str">
            <v> </v>
          </cell>
          <cell r="O46" t="e">
            <v>#VALUE!</v>
          </cell>
          <cell r="P46" t="e">
            <v>#VALUE!</v>
          </cell>
          <cell r="Q46" t="str">
            <v> </v>
          </cell>
          <cell r="R46" t="e">
            <v>#VALUE!</v>
          </cell>
          <cell r="S46" t="e">
            <v>#VALUE!</v>
          </cell>
          <cell r="T46" t="str">
            <v> </v>
          </cell>
          <cell r="U46" t="e">
            <v>#VALUE!</v>
          </cell>
          <cell r="V46" t="e">
            <v>#VALUE!</v>
          </cell>
        </row>
        <row r="47">
          <cell r="A47" t="str">
            <v>R45</v>
          </cell>
          <cell r="C47" t="str">
            <v> </v>
          </cell>
          <cell r="D47" t="str">
            <v> </v>
          </cell>
          <cell r="E47" t="e">
            <v>#VALUE!</v>
          </cell>
          <cell r="F47" t="e">
            <v>#VALUE!</v>
          </cell>
          <cell r="G47" t="str">
            <v> </v>
          </cell>
          <cell r="H47" t="e">
            <v>#VALUE!</v>
          </cell>
          <cell r="I47" t="e">
            <v>#VALUE!</v>
          </cell>
          <cell r="J47" t="str">
            <v> </v>
          </cell>
          <cell r="K47" t="e">
            <v>#VALUE!</v>
          </cell>
          <cell r="L47" t="e">
            <v>#VALUE!</v>
          </cell>
          <cell r="M47" t="str">
            <v> </v>
          </cell>
          <cell r="N47" t="str">
            <v> </v>
          </cell>
          <cell r="O47" t="e">
            <v>#VALUE!</v>
          </cell>
          <cell r="P47" t="e">
            <v>#VALUE!</v>
          </cell>
          <cell r="Q47" t="str">
            <v> </v>
          </cell>
          <cell r="R47" t="e">
            <v>#VALUE!</v>
          </cell>
          <cell r="S47" t="e">
            <v>#VALUE!</v>
          </cell>
          <cell r="T47" t="str">
            <v> </v>
          </cell>
          <cell r="U47" t="e">
            <v>#VALUE!</v>
          </cell>
          <cell r="V47" t="e">
            <v>#VALUE!</v>
          </cell>
        </row>
        <row r="48">
          <cell r="A48" t="str">
            <v>R46</v>
          </cell>
          <cell r="C48">
            <v>7.058271232288</v>
          </cell>
          <cell r="D48">
            <v>7.259715678789</v>
          </cell>
          <cell r="E48">
            <v>0.20144444650100013</v>
          </cell>
          <cell r="F48">
            <v>0.0285401962989881</v>
          </cell>
          <cell r="G48">
            <v>7.245825681276</v>
          </cell>
          <cell r="H48">
            <v>0.1875544489880001</v>
          </cell>
          <cell r="I48">
            <v>0.026572292678415918</v>
          </cell>
          <cell r="J48">
            <v>7.217000277415</v>
          </cell>
          <cell r="K48">
            <v>0.15872904512700003</v>
          </cell>
          <cell r="L48">
            <v>0.022488374263785076</v>
          </cell>
          <cell r="M48">
            <v>7.358299511038</v>
          </cell>
          <cell r="N48">
            <v>7.362340750826999</v>
          </cell>
          <cell r="O48">
            <v>0.004041239788999285</v>
          </cell>
          <cell r="P48">
            <v>0.0005492083847548095</v>
          </cell>
          <cell r="Q48">
            <v>7.358739057434</v>
          </cell>
          <cell r="R48">
            <v>0.00043954639599963485</v>
          </cell>
          <cell r="S48">
            <v>5.973477912121984E-05</v>
          </cell>
          <cell r="T48">
            <v>7.358299511038</v>
          </cell>
          <cell r="U48">
            <v>0</v>
          </cell>
          <cell r="V48">
            <v>0</v>
          </cell>
        </row>
        <row r="49">
          <cell r="A49" t="str">
            <v>R47</v>
          </cell>
          <cell r="C49">
            <v>5.7296893927</v>
          </cell>
          <cell r="D49">
            <v>5.95250821989</v>
          </cell>
          <cell r="E49">
            <v>0.22281882719000023</v>
          </cell>
          <cell r="F49">
            <v>0.03888846531085717</v>
          </cell>
          <cell r="G49">
            <v>5.956651036356999</v>
          </cell>
          <cell r="H49">
            <v>0.226961643656999</v>
          </cell>
          <cell r="I49">
            <v>0.03961150912406579</v>
          </cell>
          <cell r="J49">
            <v>5.957616299533</v>
          </cell>
          <cell r="K49">
            <v>0.22792690683299988</v>
          </cell>
          <cell r="L49">
            <v>0.03977997605304638</v>
          </cell>
          <cell r="M49">
            <v>6.313847916898</v>
          </cell>
          <cell r="N49">
            <v>6.313847916898</v>
          </cell>
          <cell r="O49">
            <v>0</v>
          </cell>
          <cell r="P49">
            <v>0</v>
          </cell>
          <cell r="Q49">
            <v>6.313847916898</v>
          </cell>
          <cell r="R49">
            <v>0</v>
          </cell>
          <cell r="S49">
            <v>0</v>
          </cell>
          <cell r="T49">
            <v>6.313847916898</v>
          </cell>
          <cell r="U49">
            <v>0</v>
          </cell>
          <cell r="V49">
            <v>0</v>
          </cell>
        </row>
        <row r="50">
          <cell r="A50" t="str">
            <v>R48</v>
          </cell>
          <cell r="C50">
            <v>7.021928251248</v>
          </cell>
          <cell r="D50">
            <v>7.222225542173</v>
          </cell>
          <cell r="E50">
            <v>0.2002972909249996</v>
          </cell>
          <cell r="F50">
            <v>0.028524542512863325</v>
          </cell>
          <cell r="G50">
            <v>7.251827784105</v>
          </cell>
          <cell r="H50">
            <v>0.22989953285699993</v>
          </cell>
          <cell r="I50">
            <v>0.03274022812980752</v>
          </cell>
          <cell r="J50">
            <v>7.296274318192999</v>
          </cell>
          <cell r="K50">
            <v>0.2743460669449993</v>
          </cell>
          <cell r="L50">
            <v>0.03906990460864365</v>
          </cell>
          <cell r="M50">
            <v>6.521759294783</v>
          </cell>
          <cell r="N50">
            <v>6.582985644679</v>
          </cell>
          <cell r="O50">
            <v>0.06122634989599973</v>
          </cell>
          <cell r="P50">
            <v>0.009388011290906885</v>
          </cell>
          <cell r="Q50">
            <v>6.591884690417</v>
          </cell>
          <cell r="R50">
            <v>0.07012539563400022</v>
          </cell>
          <cell r="S50">
            <v>0.01075252741849828</v>
          </cell>
          <cell r="T50">
            <v>6.601055863401999</v>
          </cell>
          <cell r="U50">
            <v>0.07929656861899925</v>
          </cell>
          <cell r="V50">
            <v>0.012158769594951404</v>
          </cell>
        </row>
        <row r="51">
          <cell r="A51" t="str">
            <v>R49</v>
          </cell>
          <cell r="C51">
            <v>4.584615989555</v>
          </cell>
          <cell r="D51">
            <v>4.727656494167</v>
          </cell>
          <cell r="E51">
            <v>0.14304050461200024</v>
          </cell>
          <cell r="F51">
            <v>0.031200105949524527</v>
          </cell>
          <cell r="G51">
            <v>4.755276822132</v>
          </cell>
          <cell r="H51">
            <v>0.17066083257700004</v>
          </cell>
          <cell r="I51">
            <v>0.037224673334868556</v>
          </cell>
          <cell r="J51">
            <v>4.797930507314001</v>
          </cell>
          <cell r="K51">
            <v>0.21331451775900057</v>
          </cell>
          <cell r="L51">
            <v>0.046528328271111245</v>
          </cell>
          <cell r="M51">
            <v>5.100460471406</v>
          </cell>
          <cell r="N51">
            <v>5.100460471406</v>
          </cell>
          <cell r="O51">
            <v>0</v>
          </cell>
          <cell r="P51">
            <v>0</v>
          </cell>
          <cell r="Q51">
            <v>5.100460471406</v>
          </cell>
          <cell r="R51">
            <v>0</v>
          </cell>
          <cell r="S51">
            <v>0</v>
          </cell>
          <cell r="T51">
            <v>5.100460471406</v>
          </cell>
          <cell r="U51">
            <v>0</v>
          </cell>
          <cell r="V51">
            <v>0</v>
          </cell>
        </row>
        <row r="52">
          <cell r="A52" t="str">
            <v>R50</v>
          </cell>
          <cell r="C52">
            <v>3.3597905282859997</v>
          </cell>
          <cell r="D52">
            <v>3.381075310066</v>
          </cell>
          <cell r="E52">
            <v>0.021284781780000372</v>
          </cell>
          <cell r="F52">
            <v>0.006335151433044495</v>
          </cell>
          <cell r="G52">
            <v>3.3534841449000004</v>
          </cell>
          <cell r="H52">
            <v>-0.006306383385999315</v>
          </cell>
          <cell r="I52">
            <v>-0.0018770168356943735</v>
          </cell>
          <cell r="J52">
            <v>3.3064463224089997</v>
          </cell>
          <cell r="K52">
            <v>-0.05334420587699995</v>
          </cell>
          <cell r="L52">
            <v>-0.01587724158035934</v>
          </cell>
          <cell r="M52">
            <v>3.331655322048</v>
          </cell>
          <cell r="N52">
            <v>3.338813425104</v>
          </cell>
          <cell r="O52">
            <v>0.007158103056000176</v>
          </cell>
          <cell r="P52">
            <v>0.0021485124852591363</v>
          </cell>
          <cell r="Q52">
            <v>3.331819609227</v>
          </cell>
          <cell r="R52">
            <v>0.0001642871789999667</v>
          </cell>
          <cell r="S52">
            <v>4.9310977012765484E-05</v>
          </cell>
          <cell r="T52">
            <v>3.3193504778769998</v>
          </cell>
          <cell r="U52">
            <v>-0.012304844171000084</v>
          </cell>
          <cell r="V52">
            <v>-0.0036933124773051796</v>
          </cell>
        </row>
        <row r="53">
          <cell r="A53" t="str">
            <v>R51</v>
          </cell>
          <cell r="C53">
            <v>4.47971484303</v>
          </cell>
          <cell r="D53">
            <v>4.292907818694</v>
          </cell>
          <cell r="E53">
            <v>-0.18680702433599983</v>
          </cell>
          <cell r="F53">
            <v>-0.04170065079625623</v>
          </cell>
          <cell r="G53">
            <v>4.239916284903</v>
          </cell>
          <cell r="H53">
            <v>-0.23979855812700013</v>
          </cell>
          <cell r="I53">
            <v>-0.053529871103314385</v>
          </cell>
          <cell r="J53">
            <v>4.155718055655</v>
          </cell>
          <cell r="K53">
            <v>-0.32399678737500004</v>
          </cell>
          <cell r="L53">
            <v>-0.07232531505417303</v>
          </cell>
          <cell r="M53">
            <v>4.583947432041</v>
          </cell>
          <cell r="N53">
            <v>4.550927424537999</v>
          </cell>
          <cell r="O53">
            <v>-0.03302000750300049</v>
          </cell>
          <cell r="P53">
            <v>-0.00720340012457306</v>
          </cell>
          <cell r="Q53">
            <v>4.550927424537999</v>
          </cell>
          <cell r="R53">
            <v>-0.03302000750300049</v>
          </cell>
          <cell r="S53">
            <v>-0.00720340012457306</v>
          </cell>
          <cell r="T53">
            <v>4.550927424537999</v>
          </cell>
          <cell r="U53">
            <v>-0.03302000750300049</v>
          </cell>
          <cell r="V53">
            <v>-0.00720340012457306</v>
          </cell>
        </row>
        <row r="54">
          <cell r="A54" t="str">
            <v>R52</v>
          </cell>
          <cell r="C54">
            <v>6.053418930967</v>
          </cell>
          <cell r="D54">
            <v>6.135174503859</v>
          </cell>
          <cell r="E54">
            <v>0.08175557289199986</v>
          </cell>
          <cell r="F54">
            <v>0.013505685600870822</v>
          </cell>
          <cell r="G54">
            <v>6.203115287645</v>
          </cell>
          <cell r="H54">
            <v>0.14969635667799963</v>
          </cell>
          <cell r="I54">
            <v>0.024729224655542958</v>
          </cell>
          <cell r="J54">
            <v>6.3153219883639995</v>
          </cell>
          <cell r="K54">
            <v>0.2619030573969994</v>
          </cell>
          <cell r="L54">
            <v>0.04326531178227273</v>
          </cell>
          <cell r="M54">
            <v>6.474690838634</v>
          </cell>
          <cell r="N54">
            <v>6.474690838634</v>
          </cell>
          <cell r="O54">
            <v>0</v>
          </cell>
          <cell r="P54">
            <v>0</v>
          </cell>
          <cell r="Q54">
            <v>6.474690838634</v>
          </cell>
          <cell r="R54">
            <v>0</v>
          </cell>
          <cell r="S54">
            <v>0</v>
          </cell>
          <cell r="T54">
            <v>6.474690838634</v>
          </cell>
          <cell r="U54">
            <v>0</v>
          </cell>
          <cell r="V54">
            <v>0</v>
          </cell>
        </row>
        <row r="55">
          <cell r="A55" t="str">
            <v>R53</v>
          </cell>
          <cell r="C55">
            <v>4.75321043853</v>
          </cell>
          <cell r="D55">
            <v>4.919342131499</v>
          </cell>
          <cell r="E55">
            <v>0.16613169296899954</v>
          </cell>
          <cell r="F55">
            <v>0.03495147019419115</v>
          </cell>
          <cell r="G55">
            <v>4.964962740224</v>
          </cell>
          <cell r="H55">
            <v>0.21175230169400017</v>
          </cell>
          <cell r="I55">
            <v>0.0445493218599191</v>
          </cell>
          <cell r="J55">
            <v>5.037305970133</v>
          </cell>
          <cell r="K55">
            <v>0.2840955316029996</v>
          </cell>
          <cell r="L55">
            <v>0.05976918869404409</v>
          </cell>
          <cell r="M55">
            <v>5.621459030117</v>
          </cell>
          <cell r="N55">
            <v>5.621459030117</v>
          </cell>
          <cell r="O55">
            <v>0</v>
          </cell>
          <cell r="P55">
            <v>0</v>
          </cell>
          <cell r="Q55">
            <v>5.621459030117</v>
          </cell>
          <cell r="R55">
            <v>0</v>
          </cell>
          <cell r="S55">
            <v>0</v>
          </cell>
          <cell r="T55">
            <v>5.621459030117</v>
          </cell>
          <cell r="U55">
            <v>0</v>
          </cell>
          <cell r="V55">
            <v>0</v>
          </cell>
        </row>
        <row r="56">
          <cell r="A56" t="str">
            <v>R54</v>
          </cell>
          <cell r="C56">
            <v>6.2791227757609995</v>
          </cell>
          <cell r="D56">
            <v>6.455846790652999</v>
          </cell>
          <cell r="E56">
            <v>0.17672401489199974</v>
          </cell>
          <cell r="F56">
            <v>0.028144698105633335</v>
          </cell>
          <cell r="G56">
            <v>6.498262296746</v>
          </cell>
          <cell r="H56">
            <v>0.21913952098500022</v>
          </cell>
          <cell r="I56">
            <v>0.03489970316091511</v>
          </cell>
          <cell r="J56">
            <v>6.564922350754</v>
          </cell>
          <cell r="K56">
            <v>0.2857995749930007</v>
          </cell>
          <cell r="L56">
            <v>0.04551584436225061</v>
          </cell>
          <cell r="M56">
            <v>6.797247771403</v>
          </cell>
          <cell r="N56">
            <v>6.797247771403</v>
          </cell>
          <cell r="O56">
            <v>0</v>
          </cell>
          <cell r="P56">
            <v>0</v>
          </cell>
          <cell r="Q56">
            <v>6.797247771403</v>
          </cell>
          <cell r="R56">
            <v>0</v>
          </cell>
          <cell r="S56">
            <v>0</v>
          </cell>
          <cell r="T56">
            <v>6.797247771403</v>
          </cell>
          <cell r="U56">
            <v>0</v>
          </cell>
          <cell r="V56">
            <v>0</v>
          </cell>
        </row>
        <row r="57">
          <cell r="A57" t="str">
            <v>R56</v>
          </cell>
          <cell r="C57">
            <v>6.097074813148001</v>
          </cell>
          <cell r="D57">
            <v>6.247268073747</v>
          </cell>
          <cell r="E57">
            <v>0.15019326059899907</v>
          </cell>
          <cell r="F57">
            <v>0.024633658795709</v>
          </cell>
          <cell r="G57">
            <v>6.314827430181</v>
          </cell>
          <cell r="H57">
            <v>0.21775261703299975</v>
          </cell>
          <cell r="I57">
            <v>0.03571427671568478</v>
          </cell>
          <cell r="J57">
            <v>6.424545506417</v>
          </cell>
          <cell r="K57">
            <v>0.32747069326899947</v>
          </cell>
          <cell r="L57">
            <v>0.05370947598721066</v>
          </cell>
          <cell r="M57">
            <v>6.655821028837</v>
          </cell>
          <cell r="N57">
            <v>6.655821028837</v>
          </cell>
          <cell r="O57">
            <v>0</v>
          </cell>
          <cell r="P57">
            <v>0</v>
          </cell>
          <cell r="Q57">
            <v>6.655821028837</v>
          </cell>
          <cell r="R57">
            <v>0</v>
          </cell>
          <cell r="S57">
            <v>0</v>
          </cell>
          <cell r="T57">
            <v>6.655821028837</v>
          </cell>
          <cell r="U57">
            <v>0</v>
          </cell>
          <cell r="V57">
            <v>0</v>
          </cell>
        </row>
        <row r="58">
          <cell r="A58" t="str">
            <v>R57</v>
          </cell>
          <cell r="C58">
            <v>4.836714260700001</v>
          </cell>
          <cell r="D58">
            <v>4.899007884003001</v>
          </cell>
          <cell r="E58">
            <v>0.06229362330299981</v>
          </cell>
          <cell r="F58">
            <v>0.012879326738227507</v>
          </cell>
          <cell r="G58">
            <v>4.936953009029</v>
          </cell>
          <cell r="H58">
            <v>0.10023874832899882</v>
          </cell>
          <cell r="I58">
            <v>0.02072455450665626</v>
          </cell>
          <cell r="J58">
            <v>4.999172037809</v>
          </cell>
          <cell r="K58">
            <v>0.16245777710899922</v>
          </cell>
          <cell r="L58">
            <v>0.03358845868341358</v>
          </cell>
          <cell r="M58">
            <v>4.756601443017001</v>
          </cell>
          <cell r="N58">
            <v>4.775808549108</v>
          </cell>
          <cell r="O58">
            <v>0.01920710609099885</v>
          </cell>
          <cell r="P58">
            <v>0.004037989375627871</v>
          </cell>
          <cell r="Q58">
            <v>4.786080575588</v>
          </cell>
          <cell r="R58">
            <v>0.02947913257099888</v>
          </cell>
          <cell r="S58">
            <v>0.006197519999132186</v>
          </cell>
          <cell r="T58">
            <v>4.801348625350999</v>
          </cell>
          <cell r="U58">
            <v>0.04474718233399866</v>
          </cell>
          <cell r="V58">
            <v>0.009407385266573138</v>
          </cell>
        </row>
        <row r="59">
          <cell r="A59" t="str">
            <v>R58</v>
          </cell>
          <cell r="C59">
            <v>4.7597199849619996</v>
          </cell>
          <cell r="D59">
            <v>4.817117820998</v>
          </cell>
          <cell r="E59">
            <v>0.05739783603600035</v>
          </cell>
          <cell r="F59">
            <v>0.012059078310771385</v>
          </cell>
          <cell r="G59">
            <v>4.872493121345999</v>
          </cell>
          <cell r="H59">
            <v>0.11277313638399988</v>
          </cell>
          <cell r="I59">
            <v>0.023693229169005462</v>
          </cell>
          <cell r="J59">
            <v>4.964196667532</v>
          </cell>
          <cell r="K59">
            <v>0.20447668257000018</v>
          </cell>
          <cell r="L59">
            <v>0.04295981343777152</v>
          </cell>
          <cell r="M59">
            <v>5.297102112197</v>
          </cell>
          <cell r="N59">
            <v>5.297102112197</v>
          </cell>
          <cell r="O59">
            <v>0</v>
          </cell>
          <cell r="P59">
            <v>0</v>
          </cell>
          <cell r="Q59">
            <v>5.297102112197</v>
          </cell>
          <cell r="R59">
            <v>0</v>
          </cell>
          <cell r="S59">
            <v>0</v>
          </cell>
          <cell r="T59">
            <v>5.297102112197</v>
          </cell>
          <cell r="U59">
            <v>0</v>
          </cell>
          <cell r="V59">
            <v>0</v>
          </cell>
        </row>
        <row r="60">
          <cell r="A60" t="str">
            <v>R59</v>
          </cell>
          <cell r="C60">
            <v>4.712281730441</v>
          </cell>
          <cell r="D60">
            <v>4.775226630961</v>
          </cell>
          <cell r="E60">
            <v>0.06294490051999979</v>
          </cell>
          <cell r="F60">
            <v>0.013357626755077116</v>
          </cell>
          <cell r="G60">
            <v>4.82768239103</v>
          </cell>
          <cell r="H60">
            <v>0.11540066058899967</v>
          </cell>
          <cell r="I60">
            <v>0.02448933811480747</v>
          </cell>
          <cell r="J60">
            <v>4.914319780401</v>
          </cell>
          <cell r="K60">
            <v>0.20203804995999963</v>
          </cell>
          <cell r="L60">
            <v>0.04287478158507553</v>
          </cell>
          <cell r="M60">
            <v>5.323129624082</v>
          </cell>
          <cell r="N60">
            <v>5.323129624082</v>
          </cell>
          <cell r="O60">
            <v>0</v>
          </cell>
          <cell r="P60">
            <v>0</v>
          </cell>
          <cell r="Q60">
            <v>5.323129624082</v>
          </cell>
          <cell r="R60">
            <v>0</v>
          </cell>
          <cell r="S60">
            <v>0</v>
          </cell>
          <cell r="T60">
            <v>5.323129624082</v>
          </cell>
          <cell r="U60">
            <v>0</v>
          </cell>
          <cell r="V60">
            <v>0</v>
          </cell>
        </row>
        <row r="61">
          <cell r="A61" t="str">
            <v>R60</v>
          </cell>
          <cell r="C61">
            <v>3.062672086588</v>
          </cell>
          <cell r="D61">
            <v>2.958129048788</v>
          </cell>
          <cell r="E61">
            <v>-0.10454303780000007</v>
          </cell>
          <cell r="F61">
            <v>-0.034134584063965946</v>
          </cell>
          <cell r="G61">
            <v>2.932510223584</v>
          </cell>
          <cell r="H61">
            <v>-0.130161863004</v>
          </cell>
          <cell r="I61">
            <v>-0.04249944470843045</v>
          </cell>
          <cell r="J61">
            <v>2.892188388761</v>
          </cell>
          <cell r="K61">
            <v>-0.17048369782700012</v>
          </cell>
          <cell r="L61">
            <v>-0.055665018326179726</v>
          </cell>
          <cell r="M61">
            <v>3.188128170779</v>
          </cell>
          <cell r="N61">
            <v>3.182752107392</v>
          </cell>
          <cell r="O61">
            <v>-0.005376063387000141</v>
          </cell>
          <cell r="P61">
            <v>-0.0016862758016678268</v>
          </cell>
          <cell r="Q61">
            <v>3.182752107392</v>
          </cell>
          <cell r="R61">
            <v>-0.005376063387000141</v>
          </cell>
          <cell r="S61">
            <v>-0.0016862758016678268</v>
          </cell>
          <cell r="T61">
            <v>3.182752107392</v>
          </cell>
          <cell r="U61">
            <v>-0.005376063387000141</v>
          </cell>
          <cell r="V61">
            <v>-0.0016862758016678268</v>
          </cell>
        </row>
        <row r="62">
          <cell r="A62" t="str">
            <v>R61</v>
          </cell>
          <cell r="C62">
            <v>5.546597556593</v>
          </cell>
          <cell r="D62">
            <v>5.3317880704039995</v>
          </cell>
          <cell r="E62">
            <v>-0.21480948618900086</v>
          </cell>
          <cell r="F62">
            <v>-0.03872815433195908</v>
          </cell>
          <cell r="G62">
            <v>5.302336267644001</v>
          </cell>
          <cell r="H62">
            <v>-0.24426128894899968</v>
          </cell>
          <cell r="I62">
            <v>-0.04403804070094411</v>
          </cell>
          <cell r="J62">
            <v>5.258534407832</v>
          </cell>
          <cell r="K62">
            <v>-0.28806314876100014</v>
          </cell>
          <cell r="L62">
            <v>-0.05193510901446094</v>
          </cell>
          <cell r="M62">
            <v>5.4060794092840005</v>
          </cell>
          <cell r="N62">
            <v>5.3547091675030005</v>
          </cell>
          <cell r="O62">
            <v>-0.051370241781000026</v>
          </cell>
          <cell r="P62">
            <v>-0.009502309879647824</v>
          </cell>
          <cell r="Q62">
            <v>5.347258182331999</v>
          </cell>
          <cell r="R62">
            <v>-0.058821226952001204</v>
          </cell>
          <cell r="S62">
            <v>-0.010880570280004763</v>
          </cell>
          <cell r="T62">
            <v>5.335576873387</v>
          </cell>
          <cell r="U62">
            <v>-0.07050253589700084</v>
          </cell>
          <cell r="V62">
            <v>-0.013041343006527985</v>
          </cell>
        </row>
        <row r="63">
          <cell r="A63" t="str">
            <v>R62</v>
          </cell>
          <cell r="C63">
            <v>8.429483706708</v>
          </cell>
          <cell r="D63">
            <v>8.711172380545</v>
          </cell>
          <cell r="E63">
            <v>0.28168867383699947</v>
          </cell>
          <cell r="F63">
            <v>0.033417073172920156</v>
          </cell>
          <cell r="G63">
            <v>8.747666901385</v>
          </cell>
          <cell r="H63">
            <v>0.3181831946769993</v>
          </cell>
          <cell r="I63">
            <v>0.03774646298014622</v>
          </cell>
          <cell r="J63">
            <v>8.801524260872998</v>
          </cell>
          <cell r="K63">
            <v>0.3720405541649985</v>
          </cell>
          <cell r="L63">
            <v>0.04413562765047362</v>
          </cell>
          <cell r="M63">
            <v>8.376227058066</v>
          </cell>
          <cell r="N63">
            <v>8.451687372839</v>
          </cell>
          <cell r="O63">
            <v>0.07546031477300019</v>
          </cell>
          <cell r="P63">
            <v>0.00900886690987378</v>
          </cell>
          <cell r="Q63">
            <v>8.461750894011</v>
          </cell>
          <cell r="R63">
            <v>0.08552383594500057</v>
          </cell>
          <cell r="S63">
            <v>0.010210305350144997</v>
          </cell>
          <cell r="T63">
            <v>8.474539012454999</v>
          </cell>
          <cell r="U63">
            <v>0.09831195438899876</v>
          </cell>
          <cell r="V63">
            <v>0.01173702117999869</v>
          </cell>
        </row>
        <row r="64">
          <cell r="A64" t="str">
            <v>R63</v>
          </cell>
          <cell r="C64">
            <v>5.351163938427001</v>
          </cell>
          <cell r="D64">
            <v>5.388944746325</v>
          </cell>
          <cell r="E64">
            <v>0.03778080789799976</v>
          </cell>
          <cell r="F64">
            <v>0.007060297223692533</v>
          </cell>
          <cell r="G64">
            <v>5.379111923894</v>
          </cell>
          <cell r="H64">
            <v>0.027947985466999725</v>
          </cell>
          <cell r="I64">
            <v>0.005222786255211453</v>
          </cell>
          <cell r="J64">
            <v>5.361534120202999</v>
          </cell>
          <cell r="K64">
            <v>0.010370181775998688</v>
          </cell>
          <cell r="L64">
            <v>0.001937930120497682</v>
          </cell>
          <cell r="M64">
            <v>5.857846083902</v>
          </cell>
          <cell r="N64">
            <v>5.857846083902</v>
          </cell>
          <cell r="O64">
            <v>0</v>
          </cell>
          <cell r="P64">
            <v>0</v>
          </cell>
          <cell r="Q64">
            <v>5.857846083902</v>
          </cell>
          <cell r="R64">
            <v>0</v>
          </cell>
          <cell r="S64">
            <v>0</v>
          </cell>
          <cell r="T64">
            <v>5.857846083902</v>
          </cell>
          <cell r="U64">
            <v>0</v>
          </cell>
          <cell r="V64">
            <v>0</v>
          </cell>
        </row>
        <row r="65">
          <cell r="A65" t="str">
            <v>R65</v>
          </cell>
          <cell r="C65">
            <v>3.7479589917230003</v>
          </cell>
          <cell r="D65">
            <v>3.5848852056240004</v>
          </cell>
          <cell r="E65">
            <v>-0.16307378609899992</v>
          </cell>
          <cell r="F65">
            <v>-0.04351002411155842</v>
          </cell>
          <cell r="G65">
            <v>3.528684629782</v>
          </cell>
          <cell r="H65">
            <v>-0.21927436194100025</v>
          </cell>
          <cell r="I65">
            <v>-0.058505005637800776</v>
          </cell>
          <cell r="J65">
            <v>3.438442108413</v>
          </cell>
          <cell r="K65">
            <v>-0.30951688331000016</v>
          </cell>
          <cell r="L65">
            <v>-0.0825827827875219</v>
          </cell>
          <cell r="M65">
            <v>3.7771756484170003</v>
          </cell>
          <cell r="N65">
            <v>3.744375840045</v>
          </cell>
          <cell r="O65">
            <v>-0.03279980837200025</v>
          </cell>
          <cell r="P65">
            <v>-0.008683686284419028</v>
          </cell>
          <cell r="Q65">
            <v>3.744375840045</v>
          </cell>
          <cell r="R65">
            <v>-0.03279980837200025</v>
          </cell>
          <cell r="S65">
            <v>-0.008683686284419028</v>
          </cell>
          <cell r="T65">
            <v>3.744375840045</v>
          </cell>
          <cell r="U65">
            <v>-0.03279980837200025</v>
          </cell>
          <cell r="V65">
            <v>-0.008683686284419028</v>
          </cell>
        </row>
        <row r="66">
          <cell r="A66" t="str">
            <v>R66</v>
          </cell>
          <cell r="C66">
            <v>6.295464605043</v>
          </cell>
          <cell r="D66">
            <v>6.248260281093001</v>
          </cell>
          <cell r="E66">
            <v>-0.04720432394999907</v>
          </cell>
          <cell r="F66">
            <v>-0.007498147779623114</v>
          </cell>
          <cell r="G66">
            <v>6.2456805545880005</v>
          </cell>
          <cell r="H66">
            <v>-0.04978405045499912</v>
          </cell>
          <cell r="I66">
            <v>-0.007907923176173441</v>
          </cell>
          <cell r="J66">
            <v>6.242609674897</v>
          </cell>
          <cell r="K66">
            <v>-0.05285493014599929</v>
          </cell>
          <cell r="L66">
            <v>-0.00839571556063705</v>
          </cell>
          <cell r="M66">
            <v>6.696957519925</v>
          </cell>
          <cell r="N66">
            <v>6.696957519925</v>
          </cell>
          <cell r="O66">
            <v>0</v>
          </cell>
          <cell r="P66">
            <v>0</v>
          </cell>
          <cell r="Q66">
            <v>6.696957519925</v>
          </cell>
          <cell r="R66">
            <v>0</v>
          </cell>
          <cell r="S66">
            <v>0</v>
          </cell>
          <cell r="T66">
            <v>6.696957519925</v>
          </cell>
          <cell r="U66">
            <v>0</v>
          </cell>
          <cell r="V66">
            <v>0</v>
          </cell>
        </row>
        <row r="67">
          <cell r="A67" t="str">
            <v>R67</v>
          </cell>
          <cell r="C67">
            <v>4.189537713008</v>
          </cell>
          <cell r="D67">
            <v>4.198567201329</v>
          </cell>
          <cell r="E67">
            <v>0.009029488321000478</v>
          </cell>
          <cell r="F67">
            <v>0.0021552469364257126</v>
          </cell>
          <cell r="G67">
            <v>4.195982997135999</v>
          </cell>
          <cell r="H67">
            <v>0.0064452841279996065</v>
          </cell>
          <cell r="I67">
            <v>0.0015384237043595027</v>
          </cell>
          <cell r="J67">
            <v>4.191387540242999</v>
          </cell>
          <cell r="K67">
            <v>0.0018498272349996014</v>
          </cell>
          <cell r="L67">
            <v>0.00044153492860467996</v>
          </cell>
          <cell r="M67">
            <v>4.297477658454</v>
          </cell>
          <cell r="N67">
            <v>4.300109346836</v>
          </cell>
          <cell r="O67">
            <v>0.002631688381999453</v>
          </cell>
          <cell r="P67">
            <v>0.0006123797704503231</v>
          </cell>
          <cell r="Q67">
            <v>4.299476180298</v>
          </cell>
          <cell r="R67">
            <v>0.0019985218439995123</v>
          </cell>
          <cell r="S67">
            <v>0.00046504531328232015</v>
          </cell>
          <cell r="T67">
            <v>4.298217680069</v>
          </cell>
          <cell r="U67">
            <v>0.000740021614999975</v>
          </cell>
          <cell r="V67">
            <v>0.0001721990604289016</v>
          </cell>
        </row>
        <row r="68">
          <cell r="A68" t="str">
            <v>R69</v>
          </cell>
          <cell r="C68">
            <v>4.334459382892</v>
          </cell>
          <cell r="D68">
            <v>4.410660516806</v>
          </cell>
          <cell r="E68">
            <v>0.07620113391400007</v>
          </cell>
          <cell r="F68">
            <v>0.017580308680423675</v>
          </cell>
          <cell r="G68">
            <v>4.4068030819979995</v>
          </cell>
          <cell r="H68">
            <v>0.0723436991059998</v>
          </cell>
          <cell r="I68">
            <v>0.016690362676263282</v>
          </cell>
          <cell r="J68">
            <v>4.398251356395</v>
          </cell>
          <cell r="K68">
            <v>0.06379197350300014</v>
          </cell>
          <cell r="L68">
            <v>0.014717400226377811</v>
          </cell>
          <cell r="M68">
            <v>4.736530402922</v>
          </cell>
          <cell r="N68">
            <v>4.736530402922</v>
          </cell>
          <cell r="O68">
            <v>0</v>
          </cell>
          <cell r="P68">
            <v>0</v>
          </cell>
          <cell r="Q68">
            <v>4.736530402922</v>
          </cell>
          <cell r="R68">
            <v>0</v>
          </cell>
          <cell r="S68">
            <v>0</v>
          </cell>
          <cell r="T68">
            <v>4.736530402922</v>
          </cell>
          <cell r="U68">
            <v>0</v>
          </cell>
          <cell r="V68">
            <v>0</v>
          </cell>
        </row>
        <row r="69">
          <cell r="A69" t="str">
            <v>R70</v>
          </cell>
          <cell r="C69">
            <v>3.02271099314</v>
          </cell>
          <cell r="D69">
            <v>3.0064421315930003</v>
          </cell>
          <cell r="E69">
            <v>-0.01626886154699969</v>
          </cell>
          <cell r="F69">
            <v>-0.005382208747022671</v>
          </cell>
          <cell r="G69">
            <v>2.9846701238819997</v>
          </cell>
          <cell r="H69">
            <v>-0.03804086925800032</v>
          </cell>
          <cell r="I69">
            <v>-0.012585017007690625</v>
          </cell>
          <cell r="J69">
            <v>2.948444890486</v>
          </cell>
          <cell r="K69">
            <v>-0.07426610265400013</v>
          </cell>
          <cell r="L69">
            <v>-0.02456936929218374</v>
          </cell>
          <cell r="M69">
            <v>3.074762399299</v>
          </cell>
          <cell r="N69">
            <v>3.071208912265</v>
          </cell>
          <cell r="O69">
            <v>-0.003553487033999936</v>
          </cell>
          <cell r="P69">
            <v>-0.0011556948383426564</v>
          </cell>
          <cell r="Q69">
            <v>3.065588870019</v>
          </cell>
          <cell r="R69">
            <v>-0.009173529279999926</v>
          </cell>
          <cell r="S69">
            <v>-0.0029834920844912616</v>
          </cell>
          <cell r="T69">
            <v>3.0588093403210004</v>
          </cell>
          <cell r="U69">
            <v>-0.01595305897799948</v>
          </cell>
          <cell r="V69">
            <v>-0.005188387558543236</v>
          </cell>
        </row>
        <row r="70">
          <cell r="A70" t="str">
            <v>R72</v>
          </cell>
          <cell r="C70">
            <v>2.22301654916</v>
          </cell>
          <cell r="D70">
            <v>2.143540034955</v>
          </cell>
          <cell r="E70">
            <v>-0.07947651420500002</v>
          </cell>
          <cell r="F70">
            <v>-0.03575165206711187</v>
          </cell>
          <cell r="G70">
            <v>2.112563104083</v>
          </cell>
          <cell r="H70">
            <v>-0.11045344507699983</v>
          </cell>
          <cell r="I70">
            <v>-0.04968629006326395</v>
          </cell>
          <cell r="J70">
            <v>2.062541983469</v>
          </cell>
          <cell r="K70">
            <v>-0.16047456569100005</v>
          </cell>
          <cell r="L70">
            <v>-0.07218775125701955</v>
          </cell>
          <cell r="M70">
            <v>1.86945009847</v>
          </cell>
          <cell r="N70">
            <v>1.854999889665</v>
          </cell>
          <cell r="O70">
            <v>-0.014450208805000031</v>
          </cell>
          <cell r="P70">
            <v>-0.007729657409323954</v>
          </cell>
          <cell r="Q70">
            <v>1.847488320094</v>
          </cell>
          <cell r="R70">
            <v>-0.021961778375999996</v>
          </cell>
          <cell r="S70">
            <v>-0.011747721104710958</v>
          </cell>
          <cell r="T70">
            <v>1.8335630565869998</v>
          </cell>
          <cell r="U70">
            <v>-0.03588704188300018</v>
          </cell>
          <cell r="V70">
            <v>-0.01919657652930717</v>
          </cell>
        </row>
        <row r="71">
          <cell r="A71" t="str">
            <v>R73</v>
          </cell>
          <cell r="C71">
            <v>2.8653548446849997</v>
          </cell>
          <cell r="D71">
            <v>2.776327155813</v>
          </cell>
          <cell r="E71">
            <v>-0.08902768887199963</v>
          </cell>
          <cell r="F71">
            <v>-0.03107038872938853</v>
          </cell>
          <cell r="G71">
            <v>2.757960057749</v>
          </cell>
          <cell r="H71">
            <v>-0.10739478693599969</v>
          </cell>
          <cell r="I71">
            <v>-0.03748044928369283</v>
          </cell>
          <cell r="J71">
            <v>2.729431573581</v>
          </cell>
          <cell r="K71">
            <v>-0.1359232711039997</v>
          </cell>
          <cell r="L71">
            <v>-0.04743680223624879</v>
          </cell>
          <cell r="M71">
            <v>3.311257583082</v>
          </cell>
          <cell r="N71">
            <v>3.311257583082</v>
          </cell>
          <cell r="O71">
            <v>0</v>
          </cell>
          <cell r="P71">
            <v>0</v>
          </cell>
          <cell r="Q71">
            <v>3.311257583082</v>
          </cell>
          <cell r="R71">
            <v>0</v>
          </cell>
          <cell r="S71">
            <v>0</v>
          </cell>
          <cell r="T71">
            <v>3.311257583082</v>
          </cell>
          <cell r="U71">
            <v>0</v>
          </cell>
          <cell r="V71">
            <v>0</v>
          </cell>
        </row>
        <row r="72">
          <cell r="A72" t="str">
            <v>R75</v>
          </cell>
          <cell r="C72">
            <v>2.291072540283</v>
          </cell>
          <cell r="D72">
            <v>2.233762492796</v>
          </cell>
          <cell r="E72">
            <v>-0.05731004748699986</v>
          </cell>
          <cell r="F72">
            <v>-0.02501450586105002</v>
          </cell>
          <cell r="G72">
            <v>2.205916239325</v>
          </cell>
          <cell r="H72">
            <v>-0.08515630095799986</v>
          </cell>
          <cell r="I72">
            <v>-0.0371687493349648</v>
          </cell>
          <cell r="J72">
            <v>2.160569179749</v>
          </cell>
          <cell r="K72">
            <v>-0.13050336053400002</v>
          </cell>
          <cell r="L72">
            <v>-0.056961688571362246</v>
          </cell>
          <cell r="M72">
            <v>2.220728558679</v>
          </cell>
          <cell r="N72">
            <v>2.207957734326</v>
          </cell>
          <cell r="O72">
            <v>-0.012770824353000254</v>
          </cell>
          <cell r="P72">
            <v>-0.0057507363081767075</v>
          </cell>
          <cell r="Q72">
            <v>2.200860087553</v>
          </cell>
          <cell r="R72">
            <v>-0.01986847112600021</v>
          </cell>
          <cell r="S72">
            <v>-0.008946825602953908</v>
          </cell>
          <cell r="T72">
            <v>2.188899468541</v>
          </cell>
          <cell r="U72">
            <v>-0.03182909013800028</v>
          </cell>
          <cell r="V72">
            <v>-0.014332724282581302</v>
          </cell>
        </row>
        <row r="73">
          <cell r="A73" t="str">
            <v>R76</v>
          </cell>
          <cell r="C73">
            <v>5.200438794557</v>
          </cell>
          <cell r="D73">
            <v>5.05262778603</v>
          </cell>
          <cell r="E73">
            <v>-0.14781100852699947</v>
          </cell>
          <cell r="F73">
            <v>-0.02842279553058191</v>
          </cell>
          <cell r="G73">
            <v>4.955878689432</v>
          </cell>
          <cell r="H73">
            <v>-0.24456010512500015</v>
          </cell>
          <cell r="I73">
            <v>-0.04702682115612381</v>
          </cell>
          <cell r="J73">
            <v>4.796940628133</v>
          </cell>
          <cell r="K73">
            <v>-0.4034981664239998</v>
          </cell>
          <cell r="L73">
            <v>-0.0775892539772448</v>
          </cell>
          <cell r="M73">
            <v>5.889463475376</v>
          </cell>
          <cell r="N73">
            <v>5.889463475376</v>
          </cell>
          <cell r="O73">
            <v>0</v>
          </cell>
          <cell r="P73">
            <v>0</v>
          </cell>
          <cell r="Q73">
            <v>5.889463475376</v>
          </cell>
          <cell r="R73">
            <v>0</v>
          </cell>
          <cell r="S73">
            <v>0</v>
          </cell>
          <cell r="T73">
            <v>5.889463475376</v>
          </cell>
          <cell r="U73">
            <v>0</v>
          </cell>
          <cell r="V73">
            <v>0</v>
          </cell>
        </row>
        <row r="74">
          <cell r="A74" t="str">
            <v>R77</v>
          </cell>
          <cell r="C74">
            <v>3.736868667877</v>
          </cell>
          <cell r="D74">
            <v>3.76175727105</v>
          </cell>
          <cell r="E74">
            <v>0.024888603173000234</v>
          </cell>
          <cell r="F74">
            <v>0.006660283083253235</v>
          </cell>
          <cell r="G74">
            <v>3.748256086275</v>
          </cell>
          <cell r="H74">
            <v>0.011387418398000282</v>
          </cell>
          <cell r="I74">
            <v>0.003047315656525262</v>
          </cell>
          <cell r="J74">
            <v>3.724848581268</v>
          </cell>
          <cell r="K74">
            <v>-0.01202008660899967</v>
          </cell>
          <cell r="L74">
            <v>-0.0032166200306494993</v>
          </cell>
          <cell r="M74">
            <v>3.845076083945</v>
          </cell>
          <cell r="N74">
            <v>3.852165955573</v>
          </cell>
          <cell r="O74">
            <v>0.007089871628000122</v>
          </cell>
          <cell r="P74">
            <v>0.0018438833128955935</v>
          </cell>
          <cell r="Q74">
            <v>3.848741900577</v>
          </cell>
          <cell r="R74">
            <v>0.003665816632000052</v>
          </cell>
          <cell r="S74">
            <v>0.0009533794785769154</v>
          </cell>
          <cell r="T74">
            <v>3.8425428222909996</v>
          </cell>
          <cell r="U74">
            <v>-0.0025332616540003627</v>
          </cell>
          <cell r="V74">
            <v>-0.0006588326469215839</v>
          </cell>
        </row>
        <row r="75">
          <cell r="A75" t="str">
            <v>R78</v>
          </cell>
          <cell r="C75">
            <v>2.663801676632</v>
          </cell>
          <cell r="D75">
            <v>2.4313650735289998</v>
          </cell>
          <cell r="E75">
            <v>-0.2324366031030003</v>
          </cell>
          <cell r="F75">
            <v>-0.08725747308518983</v>
          </cell>
          <cell r="G75">
            <v>2.414574946893</v>
          </cell>
          <cell r="H75">
            <v>-0.24922672973900006</v>
          </cell>
          <cell r="I75">
            <v>-0.09356054241024128</v>
          </cell>
          <cell r="J75">
            <v>2.392570947564</v>
          </cell>
          <cell r="K75">
            <v>-0.2712307290680003</v>
          </cell>
          <cell r="L75">
            <v>-0.10182091686755491</v>
          </cell>
          <cell r="M75">
            <v>2.5058014580009997</v>
          </cell>
          <cell r="N75">
            <v>2.450245057275</v>
          </cell>
          <cell r="O75">
            <v>-0.055556400725999655</v>
          </cell>
          <cell r="P75">
            <v>-0.022171110384108288</v>
          </cell>
          <cell r="Q75">
            <v>2.446113994633</v>
          </cell>
          <cell r="R75">
            <v>-0.05968746336799979</v>
          </cell>
          <cell r="S75">
            <v>-0.02381970972896448</v>
          </cell>
          <cell r="T75">
            <v>2.439999816435</v>
          </cell>
          <cell r="U75">
            <v>-0.06580164156599988</v>
          </cell>
          <cell r="V75">
            <v>-0.02625971876418855</v>
          </cell>
        </row>
        <row r="76">
          <cell r="A76" t="str">
            <v>R79</v>
          </cell>
          <cell r="C76" t="str">
            <v> </v>
          </cell>
          <cell r="D76" t="str">
            <v> </v>
          </cell>
          <cell r="E76" t="e">
            <v>#VALUE!</v>
          </cell>
          <cell r="F76" t="e">
            <v>#VALUE!</v>
          </cell>
          <cell r="G76" t="str">
            <v> </v>
          </cell>
          <cell r="H76" t="e">
            <v>#VALUE!</v>
          </cell>
          <cell r="I76" t="e">
            <v>#VALUE!</v>
          </cell>
          <cell r="J76" t="str">
            <v> </v>
          </cell>
          <cell r="K76" t="e">
            <v>#VALUE!</v>
          </cell>
          <cell r="L76" t="e">
            <v>#VALUE!</v>
          </cell>
          <cell r="M76" t="str">
            <v> </v>
          </cell>
          <cell r="N76" t="str">
            <v> </v>
          </cell>
          <cell r="O76" t="e">
            <v>#VALUE!</v>
          </cell>
          <cell r="P76" t="e">
            <v>#VALUE!</v>
          </cell>
          <cell r="Q76" t="str">
            <v> </v>
          </cell>
          <cell r="R76" t="e">
            <v>#VALUE!</v>
          </cell>
          <cell r="S76" t="e">
            <v>#VALUE!</v>
          </cell>
          <cell r="T76" t="str">
            <v> </v>
          </cell>
          <cell r="U76" t="e">
            <v>#VALUE!</v>
          </cell>
          <cell r="V76" t="e">
            <v>#VALUE!</v>
          </cell>
        </row>
        <row r="77">
          <cell r="A77" t="str">
            <v>R81</v>
          </cell>
          <cell r="C77" t="str">
            <v> </v>
          </cell>
          <cell r="D77" t="str">
            <v> </v>
          </cell>
          <cell r="E77" t="e">
            <v>#VALUE!</v>
          </cell>
          <cell r="F77" t="e">
            <v>#VALUE!</v>
          </cell>
          <cell r="G77" t="str">
            <v> </v>
          </cell>
          <cell r="H77" t="e">
            <v>#VALUE!</v>
          </cell>
          <cell r="I77" t="e">
            <v>#VALUE!</v>
          </cell>
          <cell r="J77" t="str">
            <v> </v>
          </cell>
          <cell r="K77" t="e">
            <v>#VALUE!</v>
          </cell>
          <cell r="L77" t="e">
            <v>#VALUE!</v>
          </cell>
          <cell r="M77" t="str">
            <v> </v>
          </cell>
          <cell r="N77" t="str">
            <v> </v>
          </cell>
          <cell r="O77" t="e">
            <v>#VALUE!</v>
          </cell>
          <cell r="P77" t="e">
            <v>#VALUE!</v>
          </cell>
          <cell r="Q77" t="str">
            <v> </v>
          </cell>
          <cell r="R77" t="e">
            <v>#VALUE!</v>
          </cell>
          <cell r="S77" t="e">
            <v>#VALUE!</v>
          </cell>
          <cell r="T77" t="str">
            <v> </v>
          </cell>
          <cell r="U77" t="e">
            <v>#VALUE!</v>
          </cell>
          <cell r="V77" t="e">
            <v>#VALUE!</v>
          </cell>
        </row>
        <row r="78">
          <cell r="A78" t="str">
            <v>R82</v>
          </cell>
          <cell r="C78" t="str">
            <v> </v>
          </cell>
          <cell r="D78" t="str">
            <v> </v>
          </cell>
          <cell r="E78" t="e">
            <v>#VALUE!</v>
          </cell>
          <cell r="F78" t="e">
            <v>#VALUE!</v>
          </cell>
          <cell r="G78" t="str">
            <v> </v>
          </cell>
          <cell r="H78" t="e">
            <v>#VALUE!</v>
          </cell>
          <cell r="I78" t="e">
            <v>#VALUE!</v>
          </cell>
          <cell r="J78" t="str">
            <v> </v>
          </cell>
          <cell r="K78" t="e">
            <v>#VALUE!</v>
          </cell>
          <cell r="L78" t="e">
            <v>#VALUE!</v>
          </cell>
          <cell r="M78" t="str">
            <v> </v>
          </cell>
          <cell r="N78" t="str">
            <v> </v>
          </cell>
          <cell r="O78" t="e">
            <v>#VALUE!</v>
          </cell>
          <cell r="P78" t="e">
            <v>#VALUE!</v>
          </cell>
          <cell r="Q78" t="str">
            <v> </v>
          </cell>
          <cell r="R78" t="e">
            <v>#VALUE!</v>
          </cell>
          <cell r="S78" t="e">
            <v>#VALUE!</v>
          </cell>
          <cell r="T78" t="str">
            <v> </v>
          </cell>
          <cell r="U78" t="e">
            <v>#VALUE!</v>
          </cell>
          <cell r="V78" t="e">
            <v>#VALUE!</v>
          </cell>
        </row>
        <row r="79">
          <cell r="A79" t="str">
            <v>R83</v>
          </cell>
          <cell r="C79" t="str">
            <v> </v>
          </cell>
          <cell r="D79" t="str">
            <v> </v>
          </cell>
          <cell r="E79" t="e">
            <v>#VALUE!</v>
          </cell>
          <cell r="F79" t="e">
            <v>#VALUE!</v>
          </cell>
          <cell r="G79" t="str">
            <v> </v>
          </cell>
          <cell r="H79" t="e">
            <v>#VALUE!</v>
          </cell>
          <cell r="I79" t="e">
            <v>#VALUE!</v>
          </cell>
          <cell r="J79" t="str">
            <v> </v>
          </cell>
          <cell r="K79" t="e">
            <v>#VALUE!</v>
          </cell>
          <cell r="L79" t="e">
            <v>#VALUE!</v>
          </cell>
          <cell r="M79" t="str">
            <v> </v>
          </cell>
          <cell r="N79" t="str">
            <v> </v>
          </cell>
          <cell r="O79" t="e">
            <v>#VALUE!</v>
          </cell>
          <cell r="P79" t="e">
            <v>#VALUE!</v>
          </cell>
          <cell r="Q79" t="str">
            <v> </v>
          </cell>
          <cell r="R79" t="e">
            <v>#VALUE!</v>
          </cell>
          <cell r="S79" t="e">
            <v>#VALUE!</v>
          </cell>
          <cell r="T79" t="str">
            <v> </v>
          </cell>
          <cell r="U79" t="e">
            <v>#VALUE!</v>
          </cell>
          <cell r="V79" t="e">
            <v>#VALUE!</v>
          </cell>
        </row>
        <row r="80">
          <cell r="A80" t="str">
            <v>R84</v>
          </cell>
          <cell r="C80" t="str">
            <v> </v>
          </cell>
          <cell r="D80" t="str">
            <v> </v>
          </cell>
          <cell r="E80" t="e">
            <v>#VALUE!</v>
          </cell>
          <cell r="F80" t="e">
            <v>#VALUE!</v>
          </cell>
          <cell r="G80" t="str">
            <v> </v>
          </cell>
          <cell r="H80" t="e">
            <v>#VALUE!</v>
          </cell>
          <cell r="I80" t="e">
            <v>#VALUE!</v>
          </cell>
          <cell r="J80" t="str">
            <v> </v>
          </cell>
          <cell r="K80" t="e">
            <v>#VALUE!</v>
          </cell>
          <cell r="L80" t="e">
            <v>#VALUE!</v>
          </cell>
          <cell r="M80" t="str">
            <v> </v>
          </cell>
          <cell r="N80" t="str">
            <v> </v>
          </cell>
          <cell r="O80" t="e">
            <v>#VALUE!</v>
          </cell>
          <cell r="P80" t="e">
            <v>#VALUE!</v>
          </cell>
          <cell r="Q80" t="str">
            <v> </v>
          </cell>
          <cell r="R80" t="e">
            <v>#VALUE!</v>
          </cell>
          <cell r="S80" t="e">
            <v>#VALUE!</v>
          </cell>
          <cell r="T80" t="str">
            <v> </v>
          </cell>
          <cell r="U80" t="e">
            <v>#VALUE!</v>
          </cell>
          <cell r="V80" t="e">
            <v>#VALUE!</v>
          </cell>
        </row>
        <row r="81">
          <cell r="A81" t="str">
            <v>R85</v>
          </cell>
          <cell r="C81" t="str">
            <v> </v>
          </cell>
          <cell r="D81" t="str">
            <v> </v>
          </cell>
          <cell r="E81" t="e">
            <v>#VALUE!</v>
          </cell>
          <cell r="F81" t="e">
            <v>#VALUE!</v>
          </cell>
          <cell r="G81" t="str">
            <v> </v>
          </cell>
          <cell r="H81" t="e">
            <v>#VALUE!</v>
          </cell>
          <cell r="I81" t="e">
            <v>#VALUE!</v>
          </cell>
          <cell r="J81" t="str">
            <v> </v>
          </cell>
          <cell r="K81" t="e">
            <v>#VALUE!</v>
          </cell>
          <cell r="L81" t="e">
            <v>#VALUE!</v>
          </cell>
          <cell r="M81" t="str">
            <v> </v>
          </cell>
          <cell r="N81" t="str">
            <v> </v>
          </cell>
          <cell r="O81" t="e">
            <v>#VALUE!</v>
          </cell>
          <cell r="P81" t="e">
            <v>#VALUE!</v>
          </cell>
          <cell r="Q81" t="str">
            <v> </v>
          </cell>
          <cell r="R81" t="e">
            <v>#VALUE!</v>
          </cell>
          <cell r="S81" t="e">
            <v>#VALUE!</v>
          </cell>
          <cell r="T81" t="str">
            <v> </v>
          </cell>
          <cell r="U81" t="e">
            <v>#VALUE!</v>
          </cell>
          <cell r="V81" t="e">
            <v>#VALUE!</v>
          </cell>
        </row>
        <row r="82">
          <cell r="A82" t="str">
            <v>R86</v>
          </cell>
          <cell r="C82" t="str">
            <v> </v>
          </cell>
          <cell r="D82" t="str">
            <v> </v>
          </cell>
          <cell r="E82" t="e">
            <v>#VALUE!</v>
          </cell>
          <cell r="F82" t="e">
            <v>#VALUE!</v>
          </cell>
          <cell r="G82" t="str">
            <v> </v>
          </cell>
          <cell r="H82" t="e">
            <v>#VALUE!</v>
          </cell>
          <cell r="I82" t="e">
            <v>#VALUE!</v>
          </cell>
          <cell r="J82" t="str">
            <v> </v>
          </cell>
          <cell r="K82" t="e">
            <v>#VALUE!</v>
          </cell>
          <cell r="L82" t="e">
            <v>#VALUE!</v>
          </cell>
          <cell r="M82" t="str">
            <v> </v>
          </cell>
          <cell r="N82" t="str">
            <v> </v>
          </cell>
          <cell r="O82" t="e">
            <v>#VALUE!</v>
          </cell>
          <cell r="P82" t="e">
            <v>#VALUE!</v>
          </cell>
          <cell r="Q82" t="str">
            <v> </v>
          </cell>
          <cell r="R82" t="e">
            <v>#VALUE!</v>
          </cell>
          <cell r="S82" t="e">
            <v>#VALUE!</v>
          </cell>
          <cell r="T82" t="str">
            <v> </v>
          </cell>
          <cell r="U82" t="e">
            <v>#VALUE!</v>
          </cell>
          <cell r="V82" t="e">
            <v>#VALUE!</v>
          </cell>
        </row>
        <row r="83">
          <cell r="A83" t="str">
            <v>R88</v>
          </cell>
          <cell r="C83">
            <v>7.37158682104</v>
          </cell>
          <cell r="D83">
            <v>7.499786646665999</v>
          </cell>
          <cell r="E83">
            <v>0.12819982562599908</v>
          </cell>
          <cell r="F83">
            <v>0.017391075861725027</v>
          </cell>
          <cell r="G83">
            <v>7.443357495269</v>
          </cell>
          <cell r="H83">
            <v>0.07177067422899963</v>
          </cell>
          <cell r="I83">
            <v>0.009736122760455266</v>
          </cell>
          <cell r="J83">
            <v>7.344872075061</v>
          </cell>
          <cell r="K83">
            <v>-0.026714745979000476</v>
          </cell>
          <cell r="L83">
            <v>-0.003624015646502485</v>
          </cell>
          <cell r="M83">
            <v>7.011867151115</v>
          </cell>
          <cell r="N83">
            <v>7.052972178296</v>
          </cell>
          <cell r="O83">
            <v>0.04110502718099962</v>
          </cell>
          <cell r="P83">
            <v>0.005862208495274081</v>
          </cell>
          <cell r="Q83">
            <v>7.039231353529</v>
          </cell>
          <cell r="R83">
            <v>0.027364202413999728</v>
          </cell>
          <cell r="S83">
            <v>0.003902555742181792</v>
          </cell>
          <cell r="T83">
            <v>7.0120700123490005</v>
          </cell>
          <cell r="U83">
            <v>0.00020286123400037326</v>
          </cell>
          <cell r="V83">
            <v>2.893112913129209E-05</v>
          </cell>
        </row>
        <row r="84">
          <cell r="A84" t="str">
            <v>R89</v>
          </cell>
          <cell r="C84">
            <v>6.924471192969</v>
          </cell>
          <cell r="D84">
            <v>7.109050265679</v>
          </cell>
          <cell r="E84">
            <v>0.18457907270999918</v>
          </cell>
          <cell r="F84">
            <v>0.026656053230088947</v>
          </cell>
          <cell r="G84">
            <v>7.071240741371001</v>
          </cell>
          <cell r="H84">
            <v>0.14676954840200018</v>
          </cell>
          <cell r="I84">
            <v>0.02119577716649723</v>
          </cell>
          <cell r="J84">
            <v>7.002589815111</v>
          </cell>
          <cell r="K84">
            <v>0.07811862214200005</v>
          </cell>
          <cell r="L84">
            <v>0.011281528937736138</v>
          </cell>
          <cell r="M84">
            <v>7.012473910521</v>
          </cell>
          <cell r="N84">
            <v>7.0615484941140005</v>
          </cell>
          <cell r="O84">
            <v>0.049074583593000654</v>
          </cell>
          <cell r="P84">
            <v>0.0069981841243462965</v>
          </cell>
          <cell r="Q84">
            <v>7.052023630511</v>
          </cell>
          <cell r="R84">
            <v>0.03954971999000012</v>
          </cell>
          <cell r="S84">
            <v>0.00563990975148765</v>
          </cell>
          <cell r="T84">
            <v>7.033740670857</v>
          </cell>
          <cell r="U84">
            <v>0.021266760336000168</v>
          </cell>
          <cell r="V84">
            <v>0.003032704378991426</v>
          </cell>
        </row>
        <row r="85">
          <cell r="A85" t="str">
            <v>R91</v>
          </cell>
          <cell r="C85">
            <v>4.2166055319760005</v>
          </cell>
          <cell r="D85">
            <v>4.109612405476001</v>
          </cell>
          <cell r="E85">
            <v>-0.10699312649999992</v>
          </cell>
          <cell r="F85">
            <v>-0.02537423187647824</v>
          </cell>
          <cell r="G85">
            <v>4.09937711976</v>
          </cell>
          <cell r="H85">
            <v>-0.11722841221600078</v>
          </cell>
          <cell r="I85">
            <v>-0.027801607555417874</v>
          </cell>
          <cell r="J85">
            <v>4.085027268296</v>
          </cell>
          <cell r="K85">
            <v>-0.1315782636800007</v>
          </cell>
          <cell r="L85">
            <v>-0.03120478372524926</v>
          </cell>
          <cell r="M85">
            <v>3.952368910936</v>
          </cell>
          <cell r="N85">
            <v>3.9308452493579997</v>
          </cell>
          <cell r="O85">
            <v>-0.02152366157800012</v>
          </cell>
          <cell r="P85">
            <v>-0.005445762291684176</v>
          </cell>
          <cell r="Q85">
            <v>3.928714206024</v>
          </cell>
          <cell r="R85">
            <v>-0.023654704911999946</v>
          </cell>
          <cell r="S85">
            <v>-0.005984943573093242</v>
          </cell>
          <cell r="T85">
            <v>3.9240093551429998</v>
          </cell>
          <cell r="U85">
            <v>-0.02835955579300009</v>
          </cell>
          <cell r="V85">
            <v>-0.007175331157607953</v>
          </cell>
        </row>
        <row r="86">
          <cell r="A86" t="str">
            <v>R92</v>
          </cell>
          <cell r="C86">
            <v>4.459830366018</v>
          </cell>
          <cell r="D86">
            <v>4.339783633184</v>
          </cell>
          <cell r="E86">
            <v>-0.12004673283400003</v>
          </cell>
          <cell r="F86">
            <v>-0.02691733159823853</v>
          </cell>
          <cell r="G86">
            <v>4.288306552701</v>
          </cell>
          <cell r="H86">
            <v>-0.17152381331700006</v>
          </cell>
          <cell r="I86">
            <v>-0.03845971690401907</v>
          </cell>
          <cell r="J86">
            <v>4.20485761792</v>
          </cell>
          <cell r="K86">
            <v>-0.25497274809799997</v>
          </cell>
          <cell r="L86">
            <v>-0.05717095207046063</v>
          </cell>
          <cell r="M86">
            <v>4.508825870386</v>
          </cell>
          <cell r="N86">
            <v>4.479483773674</v>
          </cell>
          <cell r="O86">
            <v>-0.029342096711999943</v>
          </cell>
          <cell r="P86">
            <v>-0.006507702349899792</v>
          </cell>
          <cell r="Q86">
            <v>4.466130533439</v>
          </cell>
          <cell r="R86">
            <v>-0.04269533694699934</v>
          </cell>
          <cell r="S86">
            <v>-0.009469280512122372</v>
          </cell>
          <cell r="T86">
            <v>4.465738056848</v>
          </cell>
          <cell r="U86">
            <v>-0.04308781353799951</v>
          </cell>
          <cell r="V86">
            <v>-0.00955632680805009</v>
          </cell>
        </row>
        <row r="87">
          <cell r="A87" t="str">
            <v>R93</v>
          </cell>
          <cell r="C87">
            <v>5.108406123198</v>
          </cell>
          <cell r="D87">
            <v>4.7682332631449995</v>
          </cell>
          <cell r="E87">
            <v>-0.3401728600530003</v>
          </cell>
          <cell r="F87">
            <v>-0.06659080187619126</v>
          </cell>
          <cell r="G87">
            <v>4.715808069953</v>
          </cell>
          <cell r="H87">
            <v>-0.39259805324499997</v>
          </cell>
          <cell r="I87">
            <v>-0.07685333620249109</v>
          </cell>
          <cell r="J87">
            <v>4.636701026497</v>
          </cell>
          <cell r="K87">
            <v>-0.47170509670100014</v>
          </cell>
          <cell r="L87">
            <v>-0.09233899680742298</v>
          </cell>
          <cell r="M87">
            <v>5.560002973736999</v>
          </cell>
          <cell r="N87">
            <v>5.560002973736999</v>
          </cell>
          <cell r="O87">
            <v>0</v>
          </cell>
          <cell r="P87">
            <v>0</v>
          </cell>
          <cell r="Q87">
            <v>5.560002973736999</v>
          </cell>
          <cell r="R87">
            <v>0</v>
          </cell>
          <cell r="S87">
            <v>0</v>
          </cell>
          <cell r="T87">
            <v>5.560002973736999</v>
          </cell>
          <cell r="U87">
            <v>0</v>
          </cell>
          <cell r="V87">
            <v>0</v>
          </cell>
        </row>
        <row r="88">
          <cell r="A88" t="str">
            <v>R94</v>
          </cell>
          <cell r="C88">
            <v>11.403243221286</v>
          </cell>
          <cell r="D88">
            <v>11.582760524574</v>
          </cell>
          <cell r="E88">
            <v>0.17951730328799975</v>
          </cell>
          <cell r="F88">
            <v>0.01574265319123437</v>
          </cell>
          <cell r="G88">
            <v>11.56179505916</v>
          </cell>
          <cell r="H88">
            <v>0.15855183787399874</v>
          </cell>
          <cell r="I88">
            <v>0.013904100333318861</v>
          </cell>
          <cell r="J88">
            <v>11.521646044618999</v>
          </cell>
          <cell r="K88">
            <v>0.1184028233329979</v>
          </cell>
          <cell r="L88">
            <v>0.010383258607689771</v>
          </cell>
          <cell r="M88">
            <v>10.80008648683</v>
          </cell>
          <cell r="N88">
            <v>10.860647479252</v>
          </cell>
          <cell r="O88">
            <v>0.060560992421999416</v>
          </cell>
          <cell r="P88">
            <v>0.0056074543936152355</v>
          </cell>
          <cell r="Q88">
            <v>10.856844120854</v>
          </cell>
          <cell r="R88">
            <v>0.056757634023998804</v>
          </cell>
          <cell r="S88">
            <v>0.005255294399096806</v>
          </cell>
          <cell r="T88">
            <v>10.843359945062</v>
          </cell>
          <cell r="U88">
            <v>0.04327345823199913</v>
          </cell>
          <cell r="V88">
            <v>0.004006769601777567</v>
          </cell>
        </row>
        <row r="89">
          <cell r="A89" t="str">
            <v>R95</v>
          </cell>
          <cell r="C89">
            <v>6.7367019223</v>
          </cell>
          <cell r="D89">
            <v>6.712601170224</v>
          </cell>
          <cell r="E89">
            <v>-0.024100752076000376</v>
          </cell>
          <cell r="F89">
            <v>-0.0035775298289837435</v>
          </cell>
          <cell r="G89">
            <v>6.7557348709389995</v>
          </cell>
          <cell r="H89">
            <v>0.019032948638999514</v>
          </cell>
          <cell r="I89">
            <v>0.0028252621028097102</v>
          </cell>
          <cell r="J89">
            <v>6.829022174036</v>
          </cell>
          <cell r="K89">
            <v>0.092320251736</v>
          </cell>
          <cell r="L89">
            <v>0.013704072527003041</v>
          </cell>
          <cell r="M89">
            <v>6.897673289807</v>
          </cell>
          <cell r="N89">
            <v>6.8922133017450005</v>
          </cell>
          <cell r="O89">
            <v>-0.005459988061999432</v>
          </cell>
          <cell r="P89">
            <v>-0.0007915695383931711</v>
          </cell>
          <cell r="Q89">
            <v>6.903507259439</v>
          </cell>
          <cell r="R89">
            <v>0.005833969632000446</v>
          </cell>
          <cell r="S89">
            <v>0.0008457880486484572</v>
          </cell>
          <cell r="T89">
            <v>6.922251752608999</v>
          </cell>
          <cell r="U89">
            <v>0.02457846280199938</v>
          </cell>
          <cell r="V89">
            <v>0.0035632976178097725</v>
          </cell>
        </row>
        <row r="90">
          <cell r="A90" t="str">
            <v>R96</v>
          </cell>
          <cell r="C90">
            <v>3.3432910433629996</v>
          </cell>
          <cell r="D90">
            <v>3.201838256437</v>
          </cell>
          <cell r="E90">
            <v>-0.1414527869259996</v>
          </cell>
          <cell r="F90">
            <v>-0.042309444523774685</v>
          </cell>
          <cell r="G90">
            <v>3.1544384244479997</v>
          </cell>
          <cell r="H90">
            <v>-0.18885261891499994</v>
          </cell>
          <cell r="I90">
            <v>-0.056487041201484525</v>
          </cell>
          <cell r="J90">
            <v>3.0784330856730002</v>
          </cell>
          <cell r="K90">
            <v>-0.2648579576899994</v>
          </cell>
          <cell r="L90">
            <v>-0.07922073018913128</v>
          </cell>
          <cell r="M90">
            <v>3.492410956154</v>
          </cell>
          <cell r="N90">
            <v>3.492410956154</v>
          </cell>
          <cell r="O90">
            <v>0</v>
          </cell>
          <cell r="P90">
            <v>0</v>
          </cell>
          <cell r="Q90">
            <v>3.492410956154</v>
          </cell>
          <cell r="R90">
            <v>0</v>
          </cell>
          <cell r="S90">
            <v>0</v>
          </cell>
          <cell r="T90">
            <v>3.492410956154</v>
          </cell>
          <cell r="U90">
            <v>0</v>
          </cell>
          <cell r="V90">
            <v>0</v>
          </cell>
        </row>
        <row r="91">
          <cell r="A91" t="str">
            <v>R97</v>
          </cell>
          <cell r="C91">
            <v>4.407583648957</v>
          </cell>
          <cell r="D91">
            <v>4.413850090743</v>
          </cell>
          <cell r="E91">
            <v>0.006266441785999888</v>
          </cell>
          <cell r="F91">
            <v>0.001421740864176852</v>
          </cell>
          <cell r="G91">
            <v>4.4333921899129995</v>
          </cell>
          <cell r="H91">
            <v>0.025808540955999604</v>
          </cell>
          <cell r="I91">
            <v>0.0058554852298961756</v>
          </cell>
          <cell r="J91">
            <v>4.466131995605999</v>
          </cell>
          <cell r="K91">
            <v>0.05854834664899933</v>
          </cell>
          <cell r="L91">
            <v>0.01328354747455651</v>
          </cell>
          <cell r="M91">
            <v>4.301988586274</v>
          </cell>
          <cell r="N91">
            <v>4.307630340438</v>
          </cell>
          <cell r="O91">
            <v>0.005641754164000368</v>
          </cell>
          <cell r="P91">
            <v>0.0013114293659450998</v>
          </cell>
          <cell r="Q91">
            <v>4.313148380919</v>
          </cell>
          <cell r="R91">
            <v>0.01115979464500061</v>
          </cell>
          <cell r="S91">
            <v>0.0025941014071044367</v>
          </cell>
          <cell r="T91">
            <v>4.320758714097</v>
          </cell>
          <cell r="U91">
            <v>0.018770127823000138</v>
          </cell>
          <cell r="V91">
            <v>0.004363128224674616</v>
          </cell>
        </row>
        <row r="92">
          <cell r="A92" t="str">
            <v>R98</v>
          </cell>
          <cell r="C92">
            <v>7.789455051076</v>
          </cell>
          <cell r="D92">
            <v>7.694166328216</v>
          </cell>
          <cell r="E92">
            <v>-0.09528872285999945</v>
          </cell>
          <cell r="F92">
            <v>-0.012233040981067951</v>
          </cell>
          <cell r="G92">
            <v>7.70899510773</v>
          </cell>
          <cell r="H92">
            <v>-0.08045994334599982</v>
          </cell>
          <cell r="I92">
            <v>-0.010329341759907254</v>
          </cell>
          <cell r="J92">
            <v>7.736537367346</v>
          </cell>
          <cell r="K92">
            <v>-0.05291768372999961</v>
          </cell>
          <cell r="L92">
            <v>-0.006793502675477896</v>
          </cell>
          <cell r="M92">
            <v>6.9038849220289995</v>
          </cell>
          <cell r="N92">
            <v>6.8951413809519995</v>
          </cell>
          <cell r="O92">
            <v>-0.008743541077000039</v>
          </cell>
          <cell r="P92">
            <v>-0.0012664668046683458</v>
          </cell>
          <cell r="Q92">
            <v>6.900571968083</v>
          </cell>
          <cell r="R92">
            <v>-0.0033129539459997304</v>
          </cell>
          <cell r="S92">
            <v>-0.0004798680718777216</v>
          </cell>
          <cell r="T92">
            <v>6.904682158622999</v>
          </cell>
          <cell r="U92">
            <v>0.0007972365939998838</v>
          </cell>
          <cell r="V92">
            <v>0.00011547651836664479</v>
          </cell>
        </row>
        <row r="93">
          <cell r="A93" t="str">
            <v>R99</v>
          </cell>
          <cell r="C93">
            <v>9.568895877894999</v>
          </cell>
          <cell r="D93">
            <v>9.752971706398998</v>
          </cell>
          <cell r="E93">
            <v>0.18407582850399962</v>
          </cell>
          <cell r="F93">
            <v>0.019236893247969306</v>
          </cell>
          <cell r="G93">
            <v>9.870664460215</v>
          </cell>
          <cell r="H93">
            <v>0.30176858232000114</v>
          </cell>
          <cell r="I93">
            <v>0.03153640568052511</v>
          </cell>
          <cell r="J93">
            <v>10.063893119415</v>
          </cell>
          <cell r="K93">
            <v>0.4949972415200019</v>
          </cell>
          <cell r="L93">
            <v>0.051729817926380574</v>
          </cell>
          <cell r="M93">
            <v>8.670541052491</v>
          </cell>
          <cell r="N93">
            <v>8.734458029759999</v>
          </cell>
          <cell r="O93">
            <v>0.06391697726899892</v>
          </cell>
          <cell r="P93">
            <v>0.0073717403426209385</v>
          </cell>
          <cell r="Q93">
            <v>8.767010589854</v>
          </cell>
          <cell r="R93">
            <v>0.09646953736299935</v>
          </cell>
          <cell r="S93">
            <v>0.011126126591060216</v>
          </cell>
          <cell r="T93">
            <v>8.813115477146999</v>
          </cell>
          <cell r="U93">
            <v>0.142574424655999</v>
          </cell>
          <cell r="V93">
            <v>0.016443544156340525</v>
          </cell>
        </row>
        <row r="94">
          <cell r="A94" t="str">
            <v>R100</v>
          </cell>
          <cell r="C94">
            <v>6.702740278176</v>
          </cell>
          <cell r="D94">
            <v>6.526024813186</v>
          </cell>
          <cell r="E94">
            <v>-0.17671546499000002</v>
          </cell>
          <cell r="F94">
            <v>-0.026364659475973183</v>
          </cell>
          <cell r="G94">
            <v>6.41026493821</v>
          </cell>
          <cell r="H94">
            <v>-0.29247533996599984</v>
          </cell>
          <cell r="I94">
            <v>-0.04363518916558563</v>
          </cell>
          <cell r="J94">
            <v>6.22009245916</v>
          </cell>
          <cell r="K94">
            <v>-0.48264781901599996</v>
          </cell>
          <cell r="L94">
            <v>-0.07200753706472746</v>
          </cell>
          <cell r="M94">
            <v>6.656592104572</v>
          </cell>
          <cell r="N94">
            <v>6.614202847445</v>
          </cell>
          <cell r="O94">
            <v>-0.0423892571269997</v>
          </cell>
          <cell r="P94">
            <v>-0.006368011808607764</v>
          </cell>
          <cell r="Q94">
            <v>6.584213802425</v>
          </cell>
          <cell r="R94">
            <v>-0.07237830214699947</v>
          </cell>
          <cell r="S94">
            <v>-0.010873176696118621</v>
          </cell>
          <cell r="T94">
            <v>6.573941896758001</v>
          </cell>
          <cell r="U94">
            <v>-0.08265020781399901</v>
          </cell>
          <cell r="V94">
            <v>-0.012416294481560874</v>
          </cell>
        </row>
        <row r="95">
          <cell r="A95" t="str">
            <v>R101</v>
          </cell>
          <cell r="C95">
            <v>6.019363350053999</v>
          </cell>
          <cell r="D95">
            <v>6.152833142164</v>
          </cell>
          <cell r="E95">
            <v>0.13346979211000054</v>
          </cell>
          <cell r="F95">
            <v>0.022173406778775565</v>
          </cell>
          <cell r="G95">
            <v>6.121369249889001</v>
          </cell>
          <cell r="H95">
            <v>0.1020058998350013</v>
          </cell>
          <cell r="I95">
            <v>0.016946293802663735</v>
          </cell>
          <cell r="J95">
            <v>6.064783205993001</v>
          </cell>
          <cell r="K95">
            <v>0.04541985593900133</v>
          </cell>
          <cell r="L95">
            <v>0.007545624561540029</v>
          </cell>
          <cell r="M95">
            <v>5.800353305748</v>
          </cell>
          <cell r="N95">
            <v>5.8405163016729995</v>
          </cell>
          <cell r="O95">
            <v>0.040162995924999834</v>
          </cell>
          <cell r="P95">
            <v>0.006924232681688432</v>
          </cell>
          <cell r="Q95">
            <v>5.8330437064180005</v>
          </cell>
          <cell r="R95">
            <v>0.03269040067000084</v>
          </cell>
          <cell r="S95">
            <v>0.005635932665964589</v>
          </cell>
          <cell r="T95">
            <v>5.817107677229</v>
          </cell>
          <cell r="U95">
            <v>0.01675437148100034</v>
          </cell>
          <cell r="V95">
            <v>0.0028885087852143754</v>
          </cell>
        </row>
        <row r="96">
          <cell r="A96" t="str">
            <v>R102</v>
          </cell>
          <cell r="C96">
            <v>3.023788529539</v>
          </cell>
          <cell r="D96">
            <v>2.984198419425</v>
          </cell>
          <cell r="E96">
            <v>-0.03959011011399971</v>
          </cell>
          <cell r="F96">
            <v>-0.013092883224884623</v>
          </cell>
          <cell r="G96">
            <v>2.9814965056469998</v>
          </cell>
          <cell r="H96">
            <v>-0.04229202389200015</v>
          </cell>
          <cell r="I96">
            <v>-0.013986435717595601</v>
          </cell>
          <cell r="J96">
            <v>2.9780144925310004</v>
          </cell>
          <cell r="K96">
            <v>-0.045774037007999535</v>
          </cell>
          <cell r="L96">
            <v>-0.015137975609351935</v>
          </cell>
          <cell r="M96">
            <v>3.028960074792</v>
          </cell>
          <cell r="N96">
            <v>3.0200825012159997</v>
          </cell>
          <cell r="O96">
            <v>-0.008877573576000053</v>
          </cell>
          <cell r="P96">
            <v>-0.0029308981818156454</v>
          </cell>
          <cell r="Q96">
            <v>3.019481208931</v>
          </cell>
          <cell r="R96">
            <v>-0.009478865860999885</v>
          </cell>
          <cell r="S96">
            <v>-0.0031294126125616904</v>
          </cell>
          <cell r="T96">
            <v>3.018391917163</v>
          </cell>
          <cell r="U96">
            <v>-0.010568157628999764</v>
          </cell>
          <cell r="V96">
            <v>-0.003489038273218403</v>
          </cell>
        </row>
        <row r="97">
          <cell r="A97" t="str">
            <v>R103</v>
          </cell>
          <cell r="C97">
            <v>3.673326352814</v>
          </cell>
          <cell r="D97">
            <v>3.637091759428</v>
          </cell>
          <cell r="E97">
            <v>-0.03623459338600021</v>
          </cell>
          <cell r="F97">
            <v>-0.009864245619843231</v>
          </cell>
          <cell r="G97">
            <v>3.6621995203030004</v>
          </cell>
          <cell r="H97">
            <v>-0.011126832510999662</v>
          </cell>
          <cell r="I97">
            <v>-0.0030290890169548386</v>
          </cell>
          <cell r="J97">
            <v>3.705458503221</v>
          </cell>
          <cell r="K97">
            <v>0.032132150407000015</v>
          </cell>
          <cell r="L97">
            <v>0.00874742598963056</v>
          </cell>
          <cell r="M97">
            <v>3.407080562949</v>
          </cell>
          <cell r="N97">
            <v>3.4035612228199996</v>
          </cell>
          <cell r="O97">
            <v>-0.003519340129000348</v>
          </cell>
          <cell r="P97">
            <v>-0.0010329489027269087</v>
          </cell>
          <cell r="Q97">
            <v>3.410678026209</v>
          </cell>
          <cell r="R97">
            <v>0.003597463260000211</v>
          </cell>
          <cell r="S97">
            <v>0.001055878542797481</v>
          </cell>
          <cell r="T97">
            <v>3.4207129191109997</v>
          </cell>
          <cell r="U97">
            <v>0.013632356161999759</v>
          </cell>
          <cell r="V97">
            <v>0.004001183978520387</v>
          </cell>
        </row>
        <row r="98">
          <cell r="A98" t="str">
            <v>R105</v>
          </cell>
          <cell r="C98">
            <v>9.579296522087</v>
          </cell>
          <cell r="D98">
            <v>9.789519697335999</v>
          </cell>
          <cell r="E98">
            <v>0.21022317524899847</v>
          </cell>
          <cell r="F98">
            <v>0.02194557551948481</v>
          </cell>
          <cell r="G98">
            <v>9.814354677896</v>
          </cell>
          <cell r="H98">
            <v>0.2350581558089999</v>
          </cell>
          <cell r="I98">
            <v>0.024538143825804527</v>
          </cell>
          <cell r="J98">
            <v>9.850505323510001</v>
          </cell>
          <cell r="K98">
            <v>0.2712088014230005</v>
          </cell>
          <cell r="L98">
            <v>0.028311974767424093</v>
          </cell>
          <cell r="M98">
            <v>9.855321502773</v>
          </cell>
          <cell r="N98">
            <v>9.888112915104</v>
          </cell>
          <cell r="O98">
            <v>0.03279141233099914</v>
          </cell>
          <cell r="P98">
            <v>0.0033272798174846544</v>
          </cell>
          <cell r="Q98">
            <v>9.894720679288</v>
          </cell>
          <cell r="R98">
            <v>0.03939917651499947</v>
          </cell>
          <cell r="S98">
            <v>0.003997756593117098</v>
          </cell>
          <cell r="T98">
            <v>9.903750986076</v>
          </cell>
          <cell r="U98">
            <v>0.0484294833029999</v>
          </cell>
          <cell r="V98">
            <v>0.004914043980135326</v>
          </cell>
        </row>
        <row r="99">
          <cell r="A99" t="str">
            <v>R107</v>
          </cell>
          <cell r="C99">
            <v>2.885630251718</v>
          </cell>
          <cell r="D99">
            <v>2.694654046688</v>
          </cell>
          <cell r="E99">
            <v>-0.19097620503000012</v>
          </cell>
          <cell r="F99">
            <v>-0.0661818002900059</v>
          </cell>
          <cell r="G99">
            <v>2.651457897733</v>
          </cell>
          <cell r="H99">
            <v>-0.23417235398500003</v>
          </cell>
          <cell r="I99">
            <v>-0.08115119871840207</v>
          </cell>
          <cell r="J99">
            <v>2.583867607058</v>
          </cell>
          <cell r="K99">
            <v>-0.30176264466000013</v>
          </cell>
          <cell r="L99">
            <v>-0.10457425877079767</v>
          </cell>
          <cell r="M99">
            <v>2.889528244113</v>
          </cell>
          <cell r="N99">
            <v>2.850026421758</v>
          </cell>
          <cell r="O99">
            <v>-0.039501822355000105</v>
          </cell>
          <cell r="P99">
            <v>-0.013670682207546997</v>
          </cell>
          <cell r="Q99">
            <v>2.850026421758</v>
          </cell>
          <cell r="R99">
            <v>-0.039501822355000105</v>
          </cell>
          <cell r="S99">
            <v>-0.013670682207546997</v>
          </cell>
          <cell r="T99">
            <v>2.850026421758</v>
          </cell>
          <cell r="U99">
            <v>-0.039501822355000105</v>
          </cell>
          <cell r="V99">
            <v>-0.013670682207546997</v>
          </cell>
        </row>
        <row r="100">
          <cell r="A100" t="str">
            <v>R108</v>
          </cell>
          <cell r="C100">
            <v>6.318921616692</v>
          </cell>
          <cell r="D100">
            <v>6.353215817303</v>
          </cell>
          <cell r="E100">
            <v>0.03429420061099986</v>
          </cell>
          <cell r="F100">
            <v>0.005427223613663547</v>
          </cell>
          <cell r="G100">
            <v>6.354049810555</v>
          </cell>
          <cell r="H100">
            <v>0.0351281938629997</v>
          </cell>
          <cell r="I100">
            <v>0.005559207091634974</v>
          </cell>
          <cell r="J100">
            <v>6.35452898657</v>
          </cell>
          <cell r="K100">
            <v>0.03560736987799995</v>
          </cell>
          <cell r="L100">
            <v>0.0056350390205727316</v>
          </cell>
          <cell r="M100">
            <v>5.716445592702001</v>
          </cell>
          <cell r="N100">
            <v>5.736443539883</v>
          </cell>
          <cell r="O100">
            <v>0.019997947180999454</v>
          </cell>
          <cell r="P100">
            <v>0.003498318466728727</v>
          </cell>
          <cell r="Q100">
            <v>5.737859252603</v>
          </cell>
          <cell r="R100">
            <v>0.021413659900999527</v>
          </cell>
          <cell r="S100">
            <v>0.0037459745839858332</v>
          </cell>
          <cell r="T100">
            <v>5.735704683592</v>
          </cell>
          <cell r="U100">
            <v>0.019259090889999442</v>
          </cell>
          <cell r="V100">
            <v>0.003369067469930422</v>
          </cell>
        </row>
        <row r="101">
          <cell r="A101" t="str">
            <v>R109</v>
          </cell>
          <cell r="C101">
            <v>3.593210523449</v>
          </cell>
          <cell r="D101">
            <v>3.4081190969949997</v>
          </cell>
          <cell r="E101">
            <v>-0.18509142645400045</v>
          </cell>
          <cell r="F101">
            <v>-0.051511433924093464</v>
          </cell>
          <cell r="G101">
            <v>3.350080576117</v>
          </cell>
          <cell r="H101">
            <v>-0.2431299473320001</v>
          </cell>
          <cell r="I101">
            <v>-0.06766370791395433</v>
          </cell>
          <cell r="J101">
            <v>3.257336942932</v>
          </cell>
          <cell r="K101">
            <v>-0.3358735805170001</v>
          </cell>
          <cell r="L101">
            <v>-0.09347450652421181</v>
          </cell>
          <cell r="M101">
            <v>3.7808321662949997</v>
          </cell>
          <cell r="N101">
            <v>3.7808321662949997</v>
          </cell>
          <cell r="O101">
            <v>0</v>
          </cell>
          <cell r="P101">
            <v>0</v>
          </cell>
          <cell r="Q101">
            <v>3.7808321662949997</v>
          </cell>
          <cell r="R101">
            <v>0</v>
          </cell>
          <cell r="S101">
            <v>0</v>
          </cell>
          <cell r="T101">
            <v>3.7808321662949997</v>
          </cell>
          <cell r="U101">
            <v>0</v>
          </cell>
          <cell r="V101">
            <v>0</v>
          </cell>
        </row>
        <row r="102">
          <cell r="A102" t="str">
            <v>R110</v>
          </cell>
          <cell r="C102">
            <v>4.423744949075</v>
          </cell>
          <cell r="D102">
            <v>4.4657178573489995</v>
          </cell>
          <cell r="E102">
            <v>0.041972908273999465</v>
          </cell>
          <cell r="F102">
            <v>0.009488094082543332</v>
          </cell>
          <cell r="G102">
            <v>4.487208945705</v>
          </cell>
          <cell r="H102">
            <v>0.06346399663000035</v>
          </cell>
          <cell r="I102">
            <v>0.014346215109727473</v>
          </cell>
          <cell r="J102">
            <v>4.522267568912</v>
          </cell>
          <cell r="K102">
            <v>0.09852261983700039</v>
          </cell>
          <cell r="L102">
            <v>0.02227131558694435</v>
          </cell>
          <cell r="M102">
            <v>5.22735683195</v>
          </cell>
          <cell r="N102">
            <v>5.22735683195</v>
          </cell>
          <cell r="O102">
            <v>0</v>
          </cell>
          <cell r="P102">
            <v>0</v>
          </cell>
          <cell r="Q102">
            <v>5.22735683195</v>
          </cell>
          <cell r="R102">
            <v>0</v>
          </cell>
          <cell r="S102">
            <v>0</v>
          </cell>
          <cell r="T102">
            <v>5.22735683195</v>
          </cell>
          <cell r="U102">
            <v>0</v>
          </cell>
          <cell r="V102">
            <v>0</v>
          </cell>
        </row>
        <row r="103">
          <cell r="A103" t="str">
            <v>R111</v>
          </cell>
          <cell r="C103">
            <v>7.609042357688001</v>
          </cell>
          <cell r="D103">
            <v>7.801289435594</v>
          </cell>
          <cell r="E103">
            <v>0.19224707790599904</v>
          </cell>
          <cell r="F103">
            <v>0.025265607532300966</v>
          </cell>
          <cell r="G103">
            <v>7.830416170213</v>
          </cell>
          <cell r="H103">
            <v>0.2213738125249991</v>
          </cell>
          <cell r="I103">
            <v>0.029093518227208726</v>
          </cell>
          <cell r="J103">
            <v>7.874279118478</v>
          </cell>
          <cell r="K103">
            <v>0.2652367607899997</v>
          </cell>
          <cell r="L103">
            <v>0.03485810018155709</v>
          </cell>
          <cell r="M103">
            <v>7.018196288309</v>
          </cell>
          <cell r="N103">
            <v>7.078713907022999</v>
          </cell>
          <cell r="O103">
            <v>0.06051761871399908</v>
          </cell>
          <cell r="P103">
            <v>0.008622958980900847</v>
          </cell>
          <cell r="Q103">
            <v>7.087624617623001</v>
          </cell>
          <cell r="R103">
            <v>0.06942832931400034</v>
          </cell>
          <cell r="S103">
            <v>0.009892617199900054</v>
          </cell>
          <cell r="T103">
            <v>7.096388447633</v>
          </cell>
          <cell r="U103">
            <v>0.07819215932399981</v>
          </cell>
          <cell r="V103">
            <v>0.011141346880572903</v>
          </cell>
        </row>
        <row r="104">
          <cell r="A104" t="str">
            <v>R112</v>
          </cell>
          <cell r="C104">
            <v>4.63119319657</v>
          </cell>
          <cell r="D104">
            <v>4.526243328735999</v>
          </cell>
          <cell r="E104">
            <v>-0.10494986783400062</v>
          </cell>
          <cell r="F104">
            <v>-0.02266151796727669</v>
          </cell>
          <cell r="G104">
            <v>4.5359664211410005</v>
          </cell>
          <cell r="H104">
            <v>-0.09522677542899949</v>
          </cell>
          <cell r="I104">
            <v>-0.020562039065769765</v>
          </cell>
          <cell r="J104">
            <v>4.555171376891</v>
          </cell>
          <cell r="K104">
            <v>-0.07602181967900012</v>
          </cell>
          <cell r="L104">
            <v>-0.016415169148051124</v>
          </cell>
          <cell r="M104">
            <v>4.871224415428999</v>
          </cell>
          <cell r="N104">
            <v>4.871224415428999</v>
          </cell>
          <cell r="O104">
            <v>0</v>
          </cell>
          <cell r="P104">
            <v>0</v>
          </cell>
          <cell r="Q104">
            <v>4.871224415428999</v>
          </cell>
          <cell r="R104">
            <v>0</v>
          </cell>
          <cell r="S104">
            <v>0</v>
          </cell>
          <cell r="T104">
            <v>4.871224415428999</v>
          </cell>
          <cell r="U104">
            <v>0</v>
          </cell>
          <cell r="V104">
            <v>0</v>
          </cell>
        </row>
        <row r="105">
          <cell r="A105" t="str">
            <v>R113</v>
          </cell>
          <cell r="C105">
            <v>3.3957123966799996</v>
          </cell>
          <cell r="D105">
            <v>3.295556822193</v>
          </cell>
          <cell r="E105">
            <v>-0.10015557448699974</v>
          </cell>
          <cell r="F105">
            <v>-0.029494716509243308</v>
          </cell>
          <cell r="G105">
            <v>3.288188317617</v>
          </cell>
          <cell r="H105">
            <v>-0.10752407906299943</v>
          </cell>
          <cell r="I105">
            <v>-0.03166466016619256</v>
          </cell>
          <cell r="J105">
            <v>3.278481678484</v>
          </cell>
          <cell r="K105">
            <v>-0.11723071819599973</v>
          </cell>
          <cell r="L105">
            <v>-0.03452315876651292</v>
          </cell>
          <cell r="M105">
            <v>3.8047763673660002</v>
          </cell>
          <cell r="N105">
            <v>3.8047763673660002</v>
          </cell>
          <cell r="O105">
            <v>0</v>
          </cell>
          <cell r="P105">
            <v>0</v>
          </cell>
          <cell r="Q105">
            <v>3.8047763673660002</v>
          </cell>
          <cell r="R105">
            <v>0</v>
          </cell>
          <cell r="S105">
            <v>0</v>
          </cell>
          <cell r="T105">
            <v>3.8047763673660002</v>
          </cell>
          <cell r="U105">
            <v>0</v>
          </cell>
          <cell r="V105">
            <v>0</v>
          </cell>
        </row>
        <row r="106">
          <cell r="A106" t="str">
            <v>R114</v>
          </cell>
          <cell r="C106">
            <v>6.870766812256</v>
          </cell>
          <cell r="D106">
            <v>6.668316984785</v>
          </cell>
          <cell r="E106">
            <v>-0.20244982747099982</v>
          </cell>
          <cell r="F106">
            <v>-0.029465390545618867</v>
          </cell>
          <cell r="G106">
            <v>6.658497530876001</v>
          </cell>
          <cell r="H106">
            <v>-0.21226928137999934</v>
          </cell>
          <cell r="I106">
            <v>-0.03089455473897843</v>
          </cell>
          <cell r="J106">
            <v>6.647423118042</v>
          </cell>
          <cell r="K106">
            <v>-0.2233436942139999</v>
          </cell>
          <cell r="L106">
            <v>-0.032506370877789334</v>
          </cell>
          <cell r="M106">
            <v>6.215165447152</v>
          </cell>
          <cell r="N106">
            <v>6.174076225668</v>
          </cell>
          <cell r="O106">
            <v>-0.041089221483999516</v>
          </cell>
          <cell r="P106">
            <v>-0.0066111227180328715</v>
          </cell>
          <cell r="Q106">
            <v>6.1724933281370005</v>
          </cell>
          <cell r="R106">
            <v>-0.04267211901499923</v>
          </cell>
          <cell r="S106">
            <v>-0.006865805806433206</v>
          </cell>
          <cell r="T106">
            <v>6.167798648889</v>
          </cell>
          <cell r="U106">
            <v>-0.04736679826299994</v>
          </cell>
          <cell r="V106">
            <v>-0.007621164499282159</v>
          </cell>
        </row>
        <row r="107">
          <cell r="A107" t="str">
            <v>R115</v>
          </cell>
          <cell r="C107">
            <v>3.926746816782</v>
          </cell>
          <cell r="D107">
            <v>3.665750454936</v>
          </cell>
          <cell r="E107">
            <v>-0.26099636184599984</v>
          </cell>
          <cell r="F107">
            <v>-0.06646630761386557</v>
          </cell>
          <cell r="G107">
            <v>3.6297637593450003</v>
          </cell>
          <cell r="H107">
            <v>-0.2969830574369996</v>
          </cell>
          <cell r="I107">
            <v>-0.07563081382475775</v>
          </cell>
          <cell r="J107">
            <v>3.576203174782</v>
          </cell>
          <cell r="K107">
            <v>-0.3505436419999999</v>
          </cell>
          <cell r="L107">
            <v>-0.08927075219157449</v>
          </cell>
          <cell r="M107">
            <v>3.79045525777</v>
          </cell>
          <cell r="N107">
            <v>3.726834832204</v>
          </cell>
          <cell r="O107">
            <v>-0.063620425566</v>
          </cell>
          <cell r="P107">
            <v>-0.016784375817544713</v>
          </cell>
          <cell r="Q107">
            <v>3.717603040539</v>
          </cell>
          <cell r="R107">
            <v>-0.072852217231</v>
          </cell>
          <cell r="S107">
            <v>-0.01921991219436274</v>
          </cell>
          <cell r="T107">
            <v>3.703561859239</v>
          </cell>
          <cell r="U107">
            <v>-0.08689339853100009</v>
          </cell>
          <cell r="V107">
            <v>-0.02292426440145377</v>
          </cell>
        </row>
        <row r="108">
          <cell r="A108" t="str">
            <v>R116</v>
          </cell>
          <cell r="C108">
            <v>5.384267640435</v>
          </cell>
          <cell r="D108">
            <v>5.341304327611001</v>
          </cell>
          <cell r="E108">
            <v>-0.04296331282399901</v>
          </cell>
          <cell r="F108">
            <v>-0.007979416272205957</v>
          </cell>
          <cell r="G108">
            <v>5.37728393689</v>
          </cell>
          <cell r="H108">
            <v>-0.006983703544999997</v>
          </cell>
          <cell r="I108">
            <v>-0.0012970572808367635</v>
          </cell>
          <cell r="J108">
            <v>5.439032629789001</v>
          </cell>
          <cell r="K108">
            <v>0.05476498935400098</v>
          </cell>
          <cell r="L108">
            <v>0.010171297753240303</v>
          </cell>
          <cell r="M108">
            <v>5.30560479689</v>
          </cell>
          <cell r="N108">
            <v>5.297622214011</v>
          </cell>
          <cell r="O108">
            <v>-0.007982582879000333</v>
          </cell>
          <cell r="P108">
            <v>-0.0015045566310705057</v>
          </cell>
          <cell r="Q108">
            <v>5.30727981035</v>
          </cell>
          <cell r="R108">
            <v>0.0016750134599998745</v>
          </cell>
          <cell r="S108">
            <v>0.0003157064131466636</v>
          </cell>
          <cell r="T108">
            <v>5.32262483799</v>
          </cell>
          <cell r="U108">
            <v>0.017020041100000327</v>
          </cell>
          <cell r="V108">
            <v>0.0032079360886391327</v>
          </cell>
        </row>
        <row r="109">
          <cell r="A109" t="str">
            <v>R117</v>
          </cell>
          <cell r="C109">
            <v>4.105568039217</v>
          </cell>
          <cell r="D109">
            <v>3.9738041811850002</v>
          </cell>
          <cell r="E109">
            <v>-0.13176385803199997</v>
          </cell>
          <cell r="F109">
            <v>-0.032093940904978774</v>
          </cell>
          <cell r="G109">
            <v>4.001854064554</v>
          </cell>
          <cell r="H109">
            <v>-0.10371397466300003</v>
          </cell>
          <cell r="I109">
            <v>-0.025261784404084556</v>
          </cell>
          <cell r="J109">
            <v>4.052644751192</v>
          </cell>
          <cell r="K109">
            <v>-0.052923288025000126</v>
          </cell>
          <cell r="L109">
            <v>-0.012890612826159244</v>
          </cell>
          <cell r="M109">
            <v>4.150480041453</v>
          </cell>
          <cell r="N109">
            <v>4.117753750516</v>
          </cell>
          <cell r="O109">
            <v>-0.03272629093700008</v>
          </cell>
          <cell r="P109">
            <v>-0.007884941165876142</v>
          </cell>
          <cell r="Q109">
            <v>4.125070318035</v>
          </cell>
          <cell r="R109">
            <v>-0.025409723417999963</v>
          </cell>
          <cell r="S109">
            <v>-0.006122116758596562</v>
          </cell>
          <cell r="T109">
            <v>4.138122333818</v>
          </cell>
          <cell r="U109">
            <v>-0.012357707635000104</v>
          </cell>
          <cell r="V109">
            <v>-0.0029774164702822945</v>
          </cell>
        </row>
        <row r="110">
          <cell r="A110" t="str">
            <v>R118</v>
          </cell>
          <cell r="C110">
            <v>5.502003800364</v>
          </cell>
          <cell r="D110">
            <v>5.6461627962889995</v>
          </cell>
          <cell r="E110">
            <v>0.14415899592499937</v>
          </cell>
          <cell r="F110">
            <v>0.026201180725368117</v>
          </cell>
          <cell r="G110">
            <v>5.6571729918689995</v>
          </cell>
          <cell r="H110">
            <v>0.1551691915049993</v>
          </cell>
          <cell r="I110">
            <v>0.028202305402757748</v>
          </cell>
          <cell r="J110">
            <v>5.671825004707</v>
          </cell>
          <cell r="K110">
            <v>0.16982120434300008</v>
          </cell>
          <cell r="L110">
            <v>0.030865337521534444</v>
          </cell>
          <cell r="M110">
            <v>4.885356646062</v>
          </cell>
          <cell r="N110">
            <v>4.933248371705</v>
          </cell>
          <cell r="O110">
            <v>0.047891725642999816</v>
          </cell>
          <cell r="P110">
            <v>0.009803117584384447</v>
          </cell>
          <cell r="Q110">
            <v>4.937371213972001</v>
          </cell>
          <cell r="R110">
            <v>0.052014567910000586</v>
          </cell>
          <cell r="S110">
            <v>0.01064703596449373</v>
          </cell>
          <cell r="T110">
            <v>4.9387522287020005</v>
          </cell>
          <cell r="U110">
            <v>0.05339558264000033</v>
          </cell>
          <cell r="V110">
            <v>0.010929720490937251</v>
          </cell>
        </row>
        <row r="111">
          <cell r="A111" t="str">
            <v>R119</v>
          </cell>
          <cell r="C111">
            <v>2.922695888318</v>
          </cell>
          <cell r="D111">
            <v>2.743491218914</v>
          </cell>
          <cell r="E111">
            <v>-0.17920466940400015</v>
          </cell>
          <cell r="F111">
            <v>-0.06131485322173965</v>
          </cell>
          <cell r="G111">
            <v>2.758886019314</v>
          </cell>
          <cell r="H111">
            <v>-0.16380986900399996</v>
          </cell>
          <cell r="I111">
            <v>-0.056047524362266746</v>
          </cell>
          <cell r="J111">
            <v>2.789645395224</v>
          </cell>
          <cell r="K111">
            <v>-0.1330504930940002</v>
          </cell>
          <cell r="L111">
            <v>-0.04552320808531681</v>
          </cell>
          <cell r="M111">
            <v>2.759207455515</v>
          </cell>
          <cell r="N111">
            <v>2.71698173199</v>
          </cell>
          <cell r="O111">
            <v>-0.04222572352500009</v>
          </cell>
          <cell r="P111">
            <v>-0.015303569668384632</v>
          </cell>
          <cell r="Q111">
            <v>2.7212434144509996</v>
          </cell>
          <cell r="R111">
            <v>-0.03796404106400031</v>
          </cell>
          <cell r="S111">
            <v>-0.01375903830214695</v>
          </cell>
          <cell r="T111">
            <v>2.7286846249759997</v>
          </cell>
          <cell r="U111">
            <v>-0.03052283053900018</v>
          </cell>
          <cell r="V111">
            <v>-0.011062173117136333</v>
          </cell>
        </row>
        <row r="112">
          <cell r="A112" t="str">
            <v>R120</v>
          </cell>
          <cell r="C112">
            <v>6.62152239472</v>
          </cell>
          <cell r="D112">
            <v>6.664346916014</v>
          </cell>
          <cell r="E112">
            <v>0.042824521293999496</v>
          </cell>
          <cell r="F112">
            <v>0.0064674736021655315</v>
          </cell>
          <cell r="G112">
            <v>6.6552351800039995</v>
          </cell>
          <cell r="H112">
            <v>0.033712785283999125</v>
          </cell>
          <cell r="I112">
            <v>0.0050913948899246626</v>
          </cell>
          <cell r="J112">
            <v>6.638735600941</v>
          </cell>
          <cell r="K112">
            <v>0.01721320622099931</v>
          </cell>
          <cell r="L112">
            <v>0.002599584384812338</v>
          </cell>
          <cell r="M112">
            <v>6.636375147914</v>
          </cell>
          <cell r="N112">
            <v>6.65014827178</v>
          </cell>
          <cell r="O112">
            <v>0.013773123865999715</v>
          </cell>
          <cell r="P112">
            <v>0.00207539862636141</v>
          </cell>
          <cell r="Q112">
            <v>6.6480996389680005</v>
          </cell>
          <cell r="R112">
            <v>0.011724491054000197</v>
          </cell>
          <cell r="S112">
            <v>0.001766701066874668</v>
          </cell>
          <cell r="T112">
            <v>6.643236367619999</v>
          </cell>
          <cell r="U112">
            <v>0.0068612197059989555</v>
          </cell>
          <cell r="V112">
            <v>0.0010338806280647999</v>
          </cell>
        </row>
        <row r="113">
          <cell r="A113" t="str">
            <v>R121</v>
          </cell>
          <cell r="C113">
            <v>8.049097738096</v>
          </cell>
          <cell r="D113">
            <v>7.828282569724</v>
          </cell>
          <cell r="E113">
            <v>-0.22081516837199988</v>
          </cell>
          <cell r="F113">
            <v>-0.027433530509499482</v>
          </cell>
          <cell r="G113">
            <v>7.775951231442</v>
          </cell>
          <cell r="H113">
            <v>-0.2731465066540002</v>
          </cell>
          <cell r="I113">
            <v>-0.03393504657810411</v>
          </cell>
          <cell r="J113">
            <v>7.693782188849999</v>
          </cell>
          <cell r="K113">
            <v>-0.35531554924600073</v>
          </cell>
          <cell r="L113">
            <v>-0.044143525250576715</v>
          </cell>
          <cell r="M113">
            <v>8.064895880504</v>
          </cell>
          <cell r="N113">
            <v>8.01133466197</v>
          </cell>
          <cell r="O113">
            <v>-0.05356121853399998</v>
          </cell>
          <cell r="P113">
            <v>-0.006641278365847021</v>
          </cell>
          <cell r="Q113">
            <v>7.997850295548</v>
          </cell>
          <cell r="R113">
            <v>-0.06704558495600033</v>
          </cell>
          <cell r="S113">
            <v>-0.008313261069876383</v>
          </cell>
          <cell r="T113">
            <v>7.976438385076</v>
          </cell>
          <cell r="U113">
            <v>-0.08845749542799997</v>
          </cell>
          <cell r="V113">
            <v>-0.01096821294889079</v>
          </cell>
        </row>
        <row r="114">
          <cell r="A114" t="str">
            <v>R123</v>
          </cell>
          <cell r="C114">
            <v>5.045251685002</v>
          </cell>
          <cell r="D114">
            <v>5.1123515674430005</v>
          </cell>
          <cell r="E114">
            <v>0.06709988244100007</v>
          </cell>
          <cell r="F114">
            <v>0.013299610530921107</v>
          </cell>
          <cell r="G114">
            <v>5.136728824132</v>
          </cell>
          <cell r="H114">
            <v>0.09147713912999933</v>
          </cell>
          <cell r="I114">
            <v>0.01813133315071933</v>
          </cell>
          <cell r="J114">
            <v>5.175969879123</v>
          </cell>
          <cell r="K114">
            <v>0.13071819412100005</v>
          </cell>
          <cell r="L114">
            <v>0.02590915226480881</v>
          </cell>
          <cell r="M114">
            <v>4.894587445251</v>
          </cell>
          <cell r="N114">
            <v>4.9161060448019995</v>
          </cell>
          <cell r="O114">
            <v>0.02151859955099944</v>
          </cell>
          <cell r="P114">
            <v>0.004396407213416521</v>
          </cell>
          <cell r="Q114">
            <v>4.922959916261</v>
          </cell>
          <cell r="R114">
            <v>0.028372471009999956</v>
          </cell>
          <cell r="S114">
            <v>0.005796703261993715</v>
          </cell>
          <cell r="T114">
            <v>4.932095828394001</v>
          </cell>
          <cell r="U114">
            <v>0.037508383143000756</v>
          </cell>
          <cell r="V114">
            <v>0.007663236904551265</v>
          </cell>
        </row>
        <row r="115">
          <cell r="A115" t="str">
            <v>R125</v>
          </cell>
          <cell r="C115">
            <v>4.652946571528</v>
          </cell>
          <cell r="D115">
            <v>4.498968168374</v>
          </cell>
          <cell r="E115">
            <v>-0.15397840315400035</v>
          </cell>
          <cell r="F115">
            <v>-0.033092665214815645</v>
          </cell>
          <cell r="G115">
            <v>4.490506017682</v>
          </cell>
          <cell r="H115">
            <v>-0.1624405538460003</v>
          </cell>
          <cell r="I115">
            <v>-0.03491133013217811</v>
          </cell>
          <cell r="J115">
            <v>4.480409682377</v>
          </cell>
          <cell r="K115">
            <v>-0.17253688915099996</v>
          </cell>
          <cell r="L115">
            <v>-0.0370812100458613</v>
          </cell>
          <cell r="M115">
            <v>5.041725072263</v>
          </cell>
          <cell r="N115">
            <v>5.041725072263</v>
          </cell>
          <cell r="O115">
            <v>0</v>
          </cell>
          <cell r="P115">
            <v>0</v>
          </cell>
          <cell r="Q115">
            <v>5.041725072263</v>
          </cell>
          <cell r="R115">
            <v>0</v>
          </cell>
          <cell r="S115">
            <v>0</v>
          </cell>
          <cell r="T115">
            <v>5.041725072263</v>
          </cell>
          <cell r="U115">
            <v>0</v>
          </cell>
          <cell r="V115">
            <v>0</v>
          </cell>
        </row>
        <row r="116">
          <cell r="A116" t="str">
            <v>R126</v>
          </cell>
          <cell r="C116">
            <v>4.834386730555</v>
          </cell>
          <cell r="D116">
            <v>4.657837670962</v>
          </cell>
          <cell r="E116">
            <v>-0.1765490595929995</v>
          </cell>
          <cell r="F116">
            <v>-0.03651943243951673</v>
          </cell>
          <cell r="G116">
            <v>4.624567115442001</v>
          </cell>
          <cell r="H116">
            <v>-0.20981961511299918</v>
          </cell>
          <cell r="I116">
            <v>-0.04340149574440673</v>
          </cell>
          <cell r="J116">
            <v>4.573302297696</v>
          </cell>
          <cell r="K116">
            <v>-0.2610844328589996</v>
          </cell>
          <cell r="L116">
            <v>-0.05400569863574536</v>
          </cell>
          <cell r="M116">
            <v>4.338188804121</v>
          </cell>
          <cell r="N116">
            <v>4.301669109071</v>
          </cell>
          <cell r="O116">
            <v>-0.03651969504999997</v>
          </cell>
          <cell r="P116">
            <v>-0.00841818941013093</v>
          </cell>
          <cell r="Q116">
            <v>4.293780001181</v>
          </cell>
          <cell r="R116">
            <v>-0.0444088029399996</v>
          </cell>
          <cell r="S116">
            <v>-0.010236715123558962</v>
          </cell>
          <cell r="T116">
            <v>4.279120103256</v>
          </cell>
          <cell r="U116">
            <v>-0.05906870086499971</v>
          </cell>
          <cell r="V116">
            <v>-0.013615982045061814</v>
          </cell>
        </row>
        <row r="117">
          <cell r="A117" t="str">
            <v>R127</v>
          </cell>
          <cell r="C117">
            <v>3.446654401585</v>
          </cell>
          <cell r="D117">
            <v>3.3264677692749998</v>
          </cell>
          <cell r="E117">
            <v>-0.12018663231000026</v>
          </cell>
          <cell r="F117">
            <v>-0.034870520309413816</v>
          </cell>
          <cell r="G117">
            <v>3.344734580701</v>
          </cell>
          <cell r="H117">
            <v>-0.10191982088399998</v>
          </cell>
          <cell r="I117">
            <v>-0.029570652873444604</v>
          </cell>
          <cell r="J117">
            <v>3.378738241773</v>
          </cell>
          <cell r="K117">
            <v>-0.06791615981199994</v>
          </cell>
          <cell r="L117">
            <v>-0.019704952077808438</v>
          </cell>
          <cell r="M117">
            <v>3.4801833233559996</v>
          </cell>
          <cell r="N117">
            <v>3.45098157778</v>
          </cell>
          <cell r="O117">
            <v>-0.029201745575999638</v>
          </cell>
          <cell r="P117">
            <v>-0.008390864176614669</v>
          </cell>
          <cell r="Q117">
            <v>3.455816538553</v>
          </cell>
          <cell r="R117">
            <v>-0.024366784802999586</v>
          </cell>
          <cell r="S117">
            <v>-0.0070015808188811975</v>
          </cell>
          <cell r="T117">
            <v>3.464422649971</v>
          </cell>
          <cell r="U117">
            <v>-0.015760673384999535</v>
          </cell>
          <cell r="V117">
            <v>-0.004528690566162834</v>
          </cell>
        </row>
        <row r="118">
          <cell r="A118" t="str">
            <v>R131</v>
          </cell>
          <cell r="C118">
            <v>4.12268723947</v>
          </cell>
          <cell r="D118">
            <v>4.163660402472</v>
          </cell>
          <cell r="E118">
            <v>0.0409731630019996</v>
          </cell>
          <cell r="F118">
            <v>0.009938460189201009</v>
          </cell>
          <cell r="G118">
            <v>4.186535614031</v>
          </cell>
          <cell r="H118">
            <v>0.06384837456100012</v>
          </cell>
          <cell r="I118">
            <v>0.015487076960319762</v>
          </cell>
          <cell r="J118">
            <v>4.223952077663</v>
          </cell>
          <cell r="K118">
            <v>0.10126483819299992</v>
          </cell>
          <cell r="L118">
            <v>0.024562823302118404</v>
          </cell>
          <cell r="M118">
            <v>4.212148422133</v>
          </cell>
          <cell r="N118">
            <v>4.2235369824869995</v>
          </cell>
          <cell r="O118">
            <v>0.011388560353999821</v>
          </cell>
          <cell r="P118">
            <v>0.002703741466981057</v>
          </cell>
          <cell r="Q118">
            <v>4.229620490296</v>
          </cell>
          <cell r="R118">
            <v>0.017472068163000287</v>
          </cell>
          <cell r="S118">
            <v>0.004148018163650693</v>
          </cell>
          <cell r="T118">
            <v>4.239008018066</v>
          </cell>
          <cell r="U118">
            <v>0.02685959593300069</v>
          </cell>
          <cell r="V118">
            <v>0.006376697409774368</v>
          </cell>
        </row>
        <row r="119">
          <cell r="A119" t="str">
            <v>R133</v>
          </cell>
          <cell r="C119">
            <v>5.406150217852</v>
          </cell>
          <cell r="D119">
            <v>5.480406510271</v>
          </cell>
          <cell r="E119">
            <v>0.07425629241900022</v>
          </cell>
          <cell r="F119">
            <v>0.01373552147585424</v>
          </cell>
          <cell r="G119">
            <v>5.494005646004</v>
          </cell>
          <cell r="H119">
            <v>0.08785542815200031</v>
          </cell>
          <cell r="I119">
            <v>0.016251014975848653</v>
          </cell>
          <cell r="J119">
            <v>5.514903261502</v>
          </cell>
          <cell r="K119">
            <v>0.10875304365000016</v>
          </cell>
          <cell r="L119">
            <v>0.020116541210948906</v>
          </cell>
          <cell r="M119">
            <v>5.131857104307</v>
          </cell>
          <cell r="N119">
            <v>5.156779700834</v>
          </cell>
          <cell r="O119">
            <v>0.02492259652700035</v>
          </cell>
          <cell r="P119">
            <v>0.004856447874607349</v>
          </cell>
          <cell r="Q119">
            <v>5.160995267585</v>
          </cell>
          <cell r="R119">
            <v>0.02913816327800056</v>
          </cell>
          <cell r="S119">
            <v>0.0056778984070982525</v>
          </cell>
          <cell r="T119">
            <v>5.1650902868360005</v>
          </cell>
          <cell r="U119">
            <v>0.03323318252900087</v>
          </cell>
          <cell r="V119">
            <v>0.006475858905172817</v>
          </cell>
        </row>
        <row r="120">
          <cell r="A120" t="str">
            <v>R134</v>
          </cell>
          <cell r="C120">
            <v>4.817583658917</v>
          </cell>
          <cell r="D120">
            <v>4.656793446363</v>
          </cell>
          <cell r="E120">
            <v>-0.16079021255399972</v>
          </cell>
          <cell r="F120">
            <v>-0.033375697016986644</v>
          </cell>
          <cell r="G120">
            <v>4.641823565978</v>
          </cell>
          <cell r="H120">
            <v>-0.17576009293899997</v>
          </cell>
          <cell r="I120">
            <v>-0.03648303908821193</v>
          </cell>
          <cell r="J120">
            <v>4.6209519706319995</v>
          </cell>
          <cell r="K120">
            <v>-0.19663168828500055</v>
          </cell>
          <cell r="L120">
            <v>-0.04081541748030664</v>
          </cell>
          <cell r="M120">
            <v>5.461923358543</v>
          </cell>
          <cell r="N120">
            <v>5.461923358543</v>
          </cell>
          <cell r="O120">
            <v>0</v>
          </cell>
          <cell r="P120">
            <v>0</v>
          </cell>
          <cell r="Q120">
            <v>5.461923358543</v>
          </cell>
          <cell r="R120">
            <v>0</v>
          </cell>
          <cell r="S120">
            <v>0</v>
          </cell>
          <cell r="T120">
            <v>5.461923358543</v>
          </cell>
          <cell r="U120">
            <v>0</v>
          </cell>
          <cell r="V120">
            <v>0</v>
          </cell>
        </row>
        <row r="121">
          <cell r="A121" t="str">
            <v>R135</v>
          </cell>
          <cell r="C121">
            <v>5.40898976031</v>
          </cell>
          <cell r="D121">
            <v>5.465074691344</v>
          </cell>
          <cell r="E121">
            <v>0.05608493103400036</v>
          </cell>
          <cell r="F121">
            <v>0.010368836607075778</v>
          </cell>
          <cell r="G121">
            <v>5.481200722023</v>
          </cell>
          <cell r="H121">
            <v>0.07221096171300001</v>
          </cell>
          <cell r="I121">
            <v>0.01335017534011036</v>
          </cell>
          <cell r="J121">
            <v>5.506843855709</v>
          </cell>
          <cell r="K121">
            <v>0.0978540953989997</v>
          </cell>
          <cell r="L121">
            <v>0.018091011396810536</v>
          </cell>
          <cell r="M121">
            <v>5.564724338089</v>
          </cell>
          <cell r="N121">
            <v>5.579520134998999</v>
          </cell>
          <cell r="O121">
            <v>0.01479579690999877</v>
          </cell>
          <cell r="P121">
            <v>0.0026588553198809203</v>
          </cell>
          <cell r="Q121">
            <v>5.583808104306001</v>
          </cell>
          <cell r="R121">
            <v>0.019083766217000253</v>
          </cell>
          <cell r="S121">
            <v>0.0034294180731248712</v>
          </cell>
          <cell r="T121">
            <v>5.590237452919</v>
          </cell>
          <cell r="U121">
            <v>0.02551311482999985</v>
          </cell>
          <cell r="V121">
            <v>0.004584794013131905</v>
          </cell>
        </row>
        <row r="122">
          <cell r="A122" t="str">
            <v>R136</v>
          </cell>
          <cell r="C122">
            <v>4.958183870205</v>
          </cell>
          <cell r="D122">
            <v>4.895904325188</v>
          </cell>
          <cell r="E122">
            <v>-0.06227954501699973</v>
          </cell>
          <cell r="F122">
            <v>-0.012560959142974408</v>
          </cell>
          <cell r="G122">
            <v>4.846009237603</v>
          </cell>
          <cell r="H122">
            <v>-0.11217463260199967</v>
          </cell>
          <cell r="I122">
            <v>-0.022624137292706275</v>
          </cell>
          <cell r="J122">
            <v>4.763665941264</v>
          </cell>
          <cell r="K122">
            <v>-0.19451792894099995</v>
          </cell>
          <cell r="L122">
            <v>-0.03923168927032096</v>
          </cell>
          <cell r="M122">
            <v>4.802655743029001</v>
          </cell>
          <cell r="N122">
            <v>4.790109921467</v>
          </cell>
          <cell r="O122">
            <v>-0.012545821562000903</v>
          </cell>
          <cell r="P122">
            <v>-0.002612267510577042</v>
          </cell>
          <cell r="Q122">
            <v>4.777421017969</v>
          </cell>
          <cell r="R122">
            <v>-0.025234725060000684</v>
          </cell>
          <cell r="S122">
            <v>-0.005254327274368685</v>
          </cell>
          <cell r="T122">
            <v>4.755653624291</v>
          </cell>
          <cell r="U122">
            <v>-0.04700211873800075</v>
          </cell>
          <cell r="V122">
            <v>-0.009786693290732692</v>
          </cell>
        </row>
        <row r="123">
          <cell r="A123" t="str">
            <v>R137</v>
          </cell>
          <cell r="C123">
            <v>6.370114222013</v>
          </cell>
          <cell r="D123">
            <v>6.196070317218</v>
          </cell>
          <cell r="E123">
            <v>-0.17404390479499998</v>
          </cell>
          <cell r="F123">
            <v>-0.02732194411735382</v>
          </cell>
          <cell r="G123">
            <v>6.153964137652</v>
          </cell>
          <cell r="H123">
            <v>-0.2161500843609998</v>
          </cell>
          <cell r="I123">
            <v>-0.03393190087770434</v>
          </cell>
          <cell r="J123">
            <v>6.08775251239</v>
          </cell>
          <cell r="K123">
            <v>-0.2823617096230002</v>
          </cell>
          <cell r="L123">
            <v>-0.04432600417858316</v>
          </cell>
          <cell r="M123">
            <v>6.101521087804</v>
          </cell>
          <cell r="N123">
            <v>6.063551787333</v>
          </cell>
          <cell r="O123">
            <v>-0.037969300470999556</v>
          </cell>
          <cell r="P123">
            <v>-0.006222923747144681</v>
          </cell>
          <cell r="Q123">
            <v>6.053143929268</v>
          </cell>
          <cell r="R123">
            <v>-0.048377158535999776</v>
          </cell>
          <cell r="S123">
            <v>-0.007928704636078086</v>
          </cell>
          <cell r="T123">
            <v>6.035051248316</v>
          </cell>
          <cell r="U123">
            <v>-0.06646983948799967</v>
          </cell>
          <cell r="V123">
            <v>-0.01089397849019364</v>
          </cell>
        </row>
        <row r="124">
          <cell r="A124" t="str">
            <v>R138</v>
          </cell>
          <cell r="C124">
            <v>5.7094919003769995</v>
          </cell>
          <cell r="D124">
            <v>5.463980377899</v>
          </cell>
          <cell r="E124">
            <v>-0.24551152247799912</v>
          </cell>
          <cell r="F124">
            <v>-0.043000590378591816</v>
          </cell>
          <cell r="G124">
            <v>5.410431778857</v>
          </cell>
          <cell r="H124">
            <v>-0.2990601215199993</v>
          </cell>
          <cell r="I124">
            <v>-0.05237946331095631</v>
          </cell>
          <cell r="J124">
            <v>5.32687915352</v>
          </cell>
          <cell r="K124">
            <v>-0.3826127468569993</v>
          </cell>
          <cell r="L124">
            <v>-0.0670134494510335</v>
          </cell>
          <cell r="M124">
            <v>5.537270809321</v>
          </cell>
          <cell r="N124">
            <v>5.479171947942</v>
          </cell>
          <cell r="O124">
            <v>-0.05809886137900033</v>
          </cell>
          <cell r="P124">
            <v>-0.010492327967994873</v>
          </cell>
          <cell r="Q124">
            <v>5.465539084761001</v>
          </cell>
          <cell r="R124">
            <v>-0.07173172455999932</v>
          </cell>
          <cell r="S124">
            <v>-0.012954346469609516</v>
          </cell>
          <cell r="T124">
            <v>5.443451757826001</v>
          </cell>
          <cell r="U124">
            <v>-0.09381905149499925</v>
          </cell>
          <cell r="V124">
            <v>-0.01694319362836142</v>
          </cell>
        </row>
        <row r="125">
          <cell r="A125" t="str">
            <v>R139</v>
          </cell>
          <cell r="C125">
            <v>4.530005936039</v>
          </cell>
          <cell r="D125">
            <v>4.378465976797</v>
          </cell>
          <cell r="E125">
            <v>-0.15153995924200014</v>
          </cell>
          <cell r="F125">
            <v>-0.033452485798397304</v>
          </cell>
          <cell r="G125">
            <v>4.332693662149</v>
          </cell>
          <cell r="H125">
            <v>-0.19731227388999972</v>
          </cell>
          <cell r="I125">
            <v>-0.04355673627715551</v>
          </cell>
          <cell r="J125">
            <v>4.259701178371</v>
          </cell>
          <cell r="K125">
            <v>-0.2703047576679998</v>
          </cell>
          <cell r="L125">
            <v>-0.059669846239617075</v>
          </cell>
          <cell r="M125">
            <v>5.627467439263</v>
          </cell>
          <cell r="N125">
            <v>5.627467439263</v>
          </cell>
          <cell r="O125">
            <v>0</v>
          </cell>
          <cell r="P125">
            <v>0</v>
          </cell>
          <cell r="Q125">
            <v>5.627467439263</v>
          </cell>
          <cell r="R125">
            <v>0</v>
          </cell>
          <cell r="S125">
            <v>0</v>
          </cell>
          <cell r="T125">
            <v>5.627467439263</v>
          </cell>
          <cell r="U125">
            <v>0</v>
          </cell>
          <cell r="V125">
            <v>0</v>
          </cell>
        </row>
        <row r="126">
          <cell r="A126" t="str">
            <v>R140</v>
          </cell>
          <cell r="C126">
            <v>5.258983133089</v>
          </cell>
          <cell r="D126">
            <v>5.10766952908</v>
          </cell>
          <cell r="E126">
            <v>-0.15131360400900018</v>
          </cell>
          <cell r="F126">
            <v>-0.028772407170684765</v>
          </cell>
          <cell r="G126">
            <v>5.100594889754</v>
          </cell>
          <cell r="H126">
            <v>-0.15838824333499968</v>
          </cell>
          <cell r="I126">
            <v>-0.03011765570009848</v>
          </cell>
          <cell r="J126">
            <v>5.092763226642</v>
          </cell>
          <cell r="K126">
            <v>-0.16621990644700002</v>
          </cell>
          <cell r="L126">
            <v>-0.03160685292963974</v>
          </cell>
          <cell r="M126">
            <v>5.3599127108880005</v>
          </cell>
          <cell r="N126">
            <v>5.322684322007</v>
          </cell>
          <cell r="O126">
            <v>-0.03722838888100011</v>
          </cell>
          <cell r="P126">
            <v>-0.006945708053300054</v>
          </cell>
          <cell r="Q126">
            <v>5.320888446606</v>
          </cell>
          <cell r="R126">
            <v>-0.03902426428200023</v>
          </cell>
          <cell r="S126">
            <v>-0.00728076489057877</v>
          </cell>
          <cell r="T126">
            <v>5.318789243088999</v>
          </cell>
          <cell r="U126">
            <v>-0.04112346779900111</v>
          </cell>
          <cell r="V126">
            <v>-0.007672413715892027</v>
          </cell>
        </row>
        <row r="127">
          <cell r="A127" t="str">
            <v>R141</v>
          </cell>
          <cell r="C127">
            <v>5.060140635115999</v>
          </cell>
          <cell r="D127">
            <v>4.706199133701</v>
          </cell>
          <cell r="E127">
            <v>-0.35394150141499914</v>
          </cell>
          <cell r="F127">
            <v>-0.06994696925194953</v>
          </cell>
          <cell r="G127">
            <v>4.631836476794</v>
          </cell>
          <cell r="H127">
            <v>-0.42830415832199975</v>
          </cell>
          <cell r="I127">
            <v>-0.08464273805942969</v>
          </cell>
          <cell r="J127">
            <v>4.516158163561999</v>
          </cell>
          <cell r="K127">
            <v>-0.543982471554</v>
          </cell>
          <cell r="L127">
            <v>-0.1075034294064694</v>
          </cell>
          <cell r="M127">
            <v>5.177601448662</v>
          </cell>
          <cell r="N127">
            <v>5.129940097517999</v>
          </cell>
          <cell r="O127">
            <v>-0.04766135114400072</v>
          </cell>
          <cell r="P127">
            <v>-0.009205295466748874</v>
          </cell>
          <cell r="Q127">
            <v>5.129940097517999</v>
          </cell>
          <cell r="R127">
            <v>-0.04766135114400072</v>
          </cell>
          <cell r="S127">
            <v>-0.009205295466748874</v>
          </cell>
          <cell r="T127">
            <v>5.129940097517999</v>
          </cell>
          <cell r="U127">
            <v>-0.04766135114400072</v>
          </cell>
          <cell r="V127">
            <v>-0.009205295466748874</v>
          </cell>
        </row>
        <row r="128">
          <cell r="A128" t="str">
            <v>R142</v>
          </cell>
          <cell r="C128">
            <v>5.226796226157999</v>
          </cell>
          <cell r="D128">
            <v>5.311399764499</v>
          </cell>
          <cell r="E128">
            <v>0.08460353834100065</v>
          </cell>
          <cell r="F128">
            <v>0.016186500234616798</v>
          </cell>
          <cell r="G128">
            <v>5.298736280977</v>
          </cell>
          <cell r="H128">
            <v>0.07194005481900057</v>
          </cell>
          <cell r="I128">
            <v>0.01376369992366829</v>
          </cell>
          <cell r="J128">
            <v>5.275128466661</v>
          </cell>
          <cell r="K128">
            <v>0.04833224050300089</v>
          </cell>
          <cell r="L128">
            <v>0.009247010675701798</v>
          </cell>
          <cell r="M128">
            <v>4.933938880228</v>
          </cell>
          <cell r="N128">
            <v>4.961831446293</v>
          </cell>
          <cell r="O128">
            <v>0.02789256606499979</v>
          </cell>
          <cell r="P128">
            <v>0.005653204618479356</v>
          </cell>
          <cell r="Q128">
            <v>4.959246138386</v>
          </cell>
          <cell r="R128">
            <v>0.025307258157999613</v>
          </cell>
          <cell r="S128">
            <v>0.005129220035419277</v>
          </cell>
          <cell r="T128">
            <v>4.951814771775</v>
          </cell>
          <cell r="U128">
            <v>0.017875891546999867</v>
          </cell>
          <cell r="V128">
            <v>0.0036230468153212736</v>
          </cell>
        </row>
        <row r="129">
          <cell r="A129" t="str">
            <v>R143</v>
          </cell>
          <cell r="C129">
            <v>3.4672575323780004</v>
          </cell>
          <cell r="D129">
            <v>3.2854154797820003</v>
          </cell>
          <cell r="E129">
            <v>-0.18184205259600006</v>
          </cell>
          <cell r="F129">
            <v>-0.052445499331364824</v>
          </cell>
          <cell r="G129">
            <v>3.251317221457</v>
          </cell>
          <cell r="H129">
            <v>-0.2159403109210003</v>
          </cell>
          <cell r="I129">
            <v>-0.06227985919837306</v>
          </cell>
          <cell r="J129">
            <v>3.1988013633</v>
          </cell>
          <cell r="K129">
            <v>-0.2684561690780005</v>
          </cell>
          <cell r="L129">
            <v>-0.07742608288282563</v>
          </cell>
          <cell r="M129">
            <v>4.159899580381</v>
          </cell>
          <cell r="N129">
            <v>4.159899580381</v>
          </cell>
          <cell r="O129">
            <v>0</v>
          </cell>
          <cell r="P129">
            <v>0</v>
          </cell>
          <cell r="Q129">
            <v>4.159899580381</v>
          </cell>
          <cell r="R129">
            <v>0</v>
          </cell>
          <cell r="S129">
            <v>0</v>
          </cell>
          <cell r="T129">
            <v>4.159899580381</v>
          </cell>
          <cell r="U129">
            <v>0</v>
          </cell>
          <cell r="V129">
            <v>0</v>
          </cell>
        </row>
        <row r="130">
          <cell r="A130" t="str">
            <v>R144</v>
          </cell>
          <cell r="C130">
            <v>5.362858549614</v>
          </cell>
          <cell r="D130">
            <v>5.3649788302429995</v>
          </cell>
          <cell r="E130">
            <v>0.0021202806289997156</v>
          </cell>
          <cell r="F130">
            <v>0.00039536389210793676</v>
          </cell>
          <cell r="G130">
            <v>5.310045757304</v>
          </cell>
          <cell r="H130">
            <v>-0.052812792310000134</v>
          </cell>
          <cell r="I130">
            <v>-0.009847880905566942</v>
          </cell>
          <cell r="J130">
            <v>5.217481114301</v>
          </cell>
          <cell r="K130">
            <v>-0.14537743531299974</v>
          </cell>
          <cell r="L130">
            <v>-0.02710819872798314</v>
          </cell>
          <cell r="M130">
            <v>5.418738124848</v>
          </cell>
          <cell r="N130">
            <v>5.42135188316</v>
          </cell>
          <cell r="O130">
            <v>0.0026137583120000585</v>
          </cell>
          <cell r="P130">
            <v>0.0004823555321882946</v>
          </cell>
          <cell r="Q130">
            <v>5.407258720619</v>
          </cell>
          <cell r="R130">
            <v>-0.011479404229000068</v>
          </cell>
          <cell r="S130">
            <v>-0.0021184644772480263</v>
          </cell>
          <cell r="T130">
            <v>5.383034306002999</v>
          </cell>
          <cell r="U130">
            <v>-0.03570381884500051</v>
          </cell>
          <cell r="V130">
            <v>-0.006588954480246641</v>
          </cell>
        </row>
        <row r="131">
          <cell r="A131" t="str">
            <v>R145</v>
          </cell>
          <cell r="C131">
            <v>6.750839806588</v>
          </cell>
          <cell r="D131">
            <v>6.840682703816</v>
          </cell>
          <cell r="E131">
            <v>0.08984289722800032</v>
          </cell>
          <cell r="F131">
            <v>0.013308403073099818</v>
          </cell>
          <cell r="G131">
            <v>6.860174886146</v>
          </cell>
          <cell r="H131">
            <v>0.10933507955799993</v>
          </cell>
          <cell r="I131">
            <v>0.016195774554049136</v>
          </cell>
          <cell r="J131">
            <v>6.890575888899001</v>
          </cell>
          <cell r="K131">
            <v>0.13973608231100076</v>
          </cell>
          <cell r="L131">
            <v>0.02069906653312012</v>
          </cell>
          <cell r="M131">
            <v>5.548881193137</v>
          </cell>
          <cell r="N131">
            <v>5.591716793969</v>
          </cell>
          <cell r="O131">
            <v>0.04283560083199944</v>
          </cell>
          <cell r="P131">
            <v>0.00771968246229161</v>
          </cell>
          <cell r="Q131">
            <v>5.598935254773</v>
          </cell>
          <cell r="R131">
            <v>0.05005406163599968</v>
          </cell>
          <cell r="S131">
            <v>0.009020568272016319</v>
          </cell>
          <cell r="T131">
            <v>5.602686205804</v>
          </cell>
          <cell r="U131">
            <v>0.05380501266699955</v>
          </cell>
          <cell r="V131">
            <v>0.009696551573954581</v>
          </cell>
        </row>
        <row r="132">
          <cell r="A132" t="str">
            <v>R157</v>
          </cell>
          <cell r="C132">
            <v>5.727676102173</v>
          </cell>
          <cell r="D132">
            <v>5.665688784266</v>
          </cell>
          <cell r="E132">
            <v>-0.06198731790699963</v>
          </cell>
          <cell r="F132">
            <v>-0.01082242026281523</v>
          </cell>
          <cell r="G132">
            <v>5.655902174385</v>
          </cell>
          <cell r="H132">
            <v>-0.07177392778799963</v>
          </cell>
          <cell r="I132">
            <v>-0.012531073075303543</v>
          </cell>
          <cell r="J132">
            <v>5.64109371418</v>
          </cell>
          <cell r="K132">
            <v>-0.08658238799299944</v>
          </cell>
          <cell r="L132">
            <v>-0.015116495145413565</v>
          </cell>
          <cell r="M132">
            <v>5.78271921134</v>
          </cell>
          <cell r="N132">
            <v>5.768085808044</v>
          </cell>
          <cell r="O132">
            <v>-0.014633403296000047</v>
          </cell>
          <cell r="P132">
            <v>-0.0025305401768952783</v>
          </cell>
          <cell r="Q132">
            <v>5.765620120362</v>
          </cell>
          <cell r="R132">
            <v>-0.01709909097800022</v>
          </cell>
          <cell r="S132">
            <v>-0.0029569291458019687</v>
          </cell>
          <cell r="T132">
            <v>5.761653597791001</v>
          </cell>
          <cell r="U132">
            <v>-0.021065613548999274</v>
          </cell>
          <cell r="V132">
            <v>-0.0036428560300298322</v>
          </cell>
        </row>
        <row r="133">
          <cell r="A133" t="str">
            <v>R158</v>
          </cell>
          <cell r="C133">
            <v>8.819672541722</v>
          </cell>
          <cell r="D133">
            <v>8.986373533729</v>
          </cell>
          <cell r="E133">
            <v>0.16670099200699973</v>
          </cell>
          <cell r="F133">
            <v>0.018901040964776242</v>
          </cell>
          <cell r="G133">
            <v>9.032115935325</v>
          </cell>
          <cell r="H133">
            <v>0.21244339360300124</v>
          </cell>
          <cell r="I133">
            <v>0.02408744685225271</v>
          </cell>
          <cell r="J133">
            <v>9.104648850202</v>
          </cell>
          <cell r="K133">
            <v>0.284976308480001</v>
          </cell>
          <cell r="L133">
            <v>0.0323114386766519</v>
          </cell>
          <cell r="M133">
            <v>9.398892829197</v>
          </cell>
          <cell r="N133">
            <v>9.398892829197</v>
          </cell>
          <cell r="O133">
            <v>0</v>
          </cell>
          <cell r="P133">
            <v>0</v>
          </cell>
          <cell r="Q133">
            <v>9.398892829197</v>
          </cell>
          <cell r="R133">
            <v>0</v>
          </cell>
          <cell r="S133">
            <v>0</v>
          </cell>
          <cell r="T133">
            <v>9.398892829197</v>
          </cell>
          <cell r="U133">
            <v>0</v>
          </cell>
          <cell r="V133">
            <v>0</v>
          </cell>
        </row>
        <row r="134">
          <cell r="A134" t="str">
            <v>R159</v>
          </cell>
          <cell r="C134">
            <v>5.761390685961</v>
          </cell>
          <cell r="D134">
            <v>5.818231370249</v>
          </cell>
          <cell r="E134">
            <v>0.05684068428800071</v>
          </cell>
          <cell r="F134">
            <v>0.009865792373099532</v>
          </cell>
          <cell r="G134">
            <v>5.809392810149</v>
          </cell>
          <cell r="H134">
            <v>0.04800212418800065</v>
          </cell>
          <cell r="I134">
            <v>0.008331690524818818</v>
          </cell>
          <cell r="J134">
            <v>5.792975145978</v>
          </cell>
          <cell r="K134">
            <v>0.031584460017000104</v>
          </cell>
          <cell r="L134">
            <v>0.005482089609712315</v>
          </cell>
          <cell r="M134">
            <v>5.419442720375</v>
          </cell>
          <cell r="N134">
            <v>5.440886298430001</v>
          </cell>
          <cell r="O134">
            <v>0.021443578055000856</v>
          </cell>
          <cell r="P134">
            <v>0.003956786548251785</v>
          </cell>
          <cell r="Q134">
            <v>5.439346052826</v>
          </cell>
          <cell r="R134">
            <v>0.01990333245100029</v>
          </cell>
          <cell r="S134">
            <v>0.003672579170579936</v>
          </cell>
          <cell r="T134">
            <v>5.433672797855</v>
          </cell>
          <cell r="U134">
            <v>0.014230077480000602</v>
          </cell>
          <cell r="V134">
            <v>0.0026257455266573883</v>
          </cell>
        </row>
        <row r="135">
          <cell r="A135" t="str">
            <v>R160</v>
          </cell>
          <cell r="C135">
            <v>6.148488765510001</v>
          </cell>
          <cell r="D135">
            <v>6.177604698408</v>
          </cell>
          <cell r="E135">
            <v>0.02911593289799974</v>
          </cell>
          <cell r="F135">
            <v>0.004735461673334399</v>
          </cell>
          <cell r="G135">
            <v>6.159381644626</v>
          </cell>
          <cell r="H135">
            <v>0.010892879115999676</v>
          </cell>
          <cell r="I135">
            <v>0.0017716351987342603</v>
          </cell>
          <cell r="J135">
            <v>6.127908428542001</v>
          </cell>
          <cell r="K135">
            <v>-0.02058033696799999</v>
          </cell>
          <cell r="L135">
            <v>-0.0033472187642995402</v>
          </cell>
          <cell r="M135">
            <v>7.241572065293</v>
          </cell>
          <cell r="N135">
            <v>7.241572065293</v>
          </cell>
          <cell r="O135">
            <v>0</v>
          </cell>
          <cell r="P135">
            <v>0</v>
          </cell>
          <cell r="Q135">
            <v>7.241572065293</v>
          </cell>
          <cell r="R135">
            <v>0</v>
          </cell>
          <cell r="S135">
            <v>0</v>
          </cell>
          <cell r="T135">
            <v>7.241572065293</v>
          </cell>
          <cell r="U135">
            <v>0</v>
          </cell>
          <cell r="V135">
            <v>0</v>
          </cell>
        </row>
        <row r="136">
          <cell r="A136" t="str">
            <v>R162</v>
          </cell>
          <cell r="C136">
            <v>5.968509569008</v>
          </cell>
          <cell r="D136">
            <v>6.054729599488001</v>
          </cell>
          <cell r="E136">
            <v>0.08622003048000071</v>
          </cell>
          <cell r="F136">
            <v>0.014445822610003952</v>
          </cell>
          <cell r="G136">
            <v>6.062048063398</v>
          </cell>
          <cell r="H136">
            <v>0.09353849438999973</v>
          </cell>
          <cell r="I136">
            <v>0.01567200208167654</v>
          </cell>
          <cell r="J136">
            <v>6.072046255778</v>
          </cell>
          <cell r="K136">
            <v>0.10353668677000005</v>
          </cell>
          <cell r="L136">
            <v>0.01734715938257404</v>
          </cell>
          <cell r="M136">
            <v>5.88634537972</v>
          </cell>
          <cell r="N136">
            <v>5.911883659280999</v>
          </cell>
          <cell r="O136">
            <v>0.0255382795609993</v>
          </cell>
          <cell r="P136">
            <v>0.0043385628796069895</v>
          </cell>
          <cell r="Q136">
            <v>5.914215759045001</v>
          </cell>
          <cell r="R136">
            <v>0.027870379325000805</v>
          </cell>
          <cell r="S136">
            <v>0.004734750940884569</v>
          </cell>
          <cell r="T136">
            <v>5.915976406426</v>
          </cell>
          <cell r="U136">
            <v>0.029631026706000263</v>
          </cell>
          <cell r="V136">
            <v>0.005033857987349316</v>
          </cell>
        </row>
        <row r="137">
          <cell r="A137" t="str">
            <v>R163</v>
          </cell>
          <cell r="C137">
            <v>6.278043194754</v>
          </cell>
          <cell r="D137">
            <v>6.079480172739</v>
          </cell>
          <cell r="E137">
            <v>-0.19856302201499965</v>
          </cell>
          <cell r="F137">
            <v>-0.03162817073016016</v>
          </cell>
          <cell r="G137">
            <v>6.059140763315</v>
          </cell>
          <cell r="H137">
            <v>-0.218902431439</v>
          </cell>
          <cell r="I137">
            <v>-0.034867939682529936</v>
          </cell>
          <cell r="J137">
            <v>6.030245881864</v>
          </cell>
          <cell r="K137">
            <v>-0.2477973128899995</v>
          </cell>
          <cell r="L137">
            <v>-0.039470469571961785</v>
          </cell>
          <cell r="M137">
            <v>6.038344091158</v>
          </cell>
          <cell r="N137">
            <v>5.994803897904999</v>
          </cell>
          <cell r="O137">
            <v>-0.0435401932530004</v>
          </cell>
          <cell r="P137">
            <v>-0.00721061810915292</v>
          </cell>
          <cell r="Q137">
            <v>5.990122720642001</v>
          </cell>
          <cell r="R137">
            <v>-0.04822137051599906</v>
          </cell>
          <cell r="S137">
            <v>-0.007985859995393446</v>
          </cell>
          <cell r="T137">
            <v>5.981523368819</v>
          </cell>
          <cell r="U137">
            <v>-0.056820722338999374</v>
          </cell>
          <cell r="V137">
            <v>-0.009409984174668425</v>
          </cell>
        </row>
        <row r="138">
          <cell r="A138" t="str">
            <v>R165</v>
          </cell>
          <cell r="C138">
            <v>4.208277266972</v>
          </cell>
          <cell r="D138">
            <v>3.930314358802</v>
          </cell>
          <cell r="E138">
            <v>-0.2779629081699997</v>
          </cell>
          <cell r="F138">
            <v>-0.066051472024324</v>
          </cell>
          <cell r="G138">
            <v>3.8765018921289998</v>
          </cell>
          <cell r="H138">
            <v>-0.3317753748430001</v>
          </cell>
          <cell r="I138">
            <v>-0.07883876317914858</v>
          </cell>
          <cell r="J138">
            <v>3.7933804016829997</v>
          </cell>
          <cell r="K138">
            <v>-0.41489686528900016</v>
          </cell>
          <cell r="L138">
            <v>-0.09859066762193944</v>
          </cell>
          <cell r="M138">
            <v>4.415850737578</v>
          </cell>
          <cell r="N138">
            <v>4.408422583172</v>
          </cell>
          <cell r="O138">
            <v>-0.007428154405999976</v>
          </cell>
          <cell r="P138">
            <v>-0.0016821570400439214</v>
          </cell>
          <cell r="Q138">
            <v>4.408422583172</v>
          </cell>
          <cell r="R138">
            <v>-0.007428154405999976</v>
          </cell>
          <cell r="S138">
            <v>-0.0016821570400439214</v>
          </cell>
          <cell r="T138">
            <v>4.408422583172</v>
          </cell>
          <cell r="U138">
            <v>-0.007428154405999976</v>
          </cell>
          <cell r="V138">
            <v>-0.0016821570400439214</v>
          </cell>
        </row>
        <row r="139">
          <cell r="A139" t="str">
            <v>R166</v>
          </cell>
          <cell r="C139">
            <v>6.608084703253</v>
          </cell>
          <cell r="D139">
            <v>6.634205258027</v>
          </cell>
          <cell r="E139">
            <v>0.02612055477400066</v>
          </cell>
          <cell r="F139">
            <v>0.003952817790174836</v>
          </cell>
          <cell r="G139">
            <v>6.5711063194340005</v>
          </cell>
          <cell r="H139">
            <v>-0.036978383818999205</v>
          </cell>
          <cell r="I139">
            <v>-0.005595930663660477</v>
          </cell>
          <cell r="J139">
            <v>6.464142855453001</v>
          </cell>
          <cell r="K139">
            <v>-0.14394184779999897</v>
          </cell>
          <cell r="L139">
            <v>-0.0217826880652937</v>
          </cell>
          <cell r="M139">
            <v>6.723921704832</v>
          </cell>
          <cell r="N139">
            <v>6.732474780976999</v>
          </cell>
          <cell r="O139">
            <v>0.008553076144999672</v>
          </cell>
          <cell r="P139">
            <v>0.001272036844041951</v>
          </cell>
          <cell r="Q139">
            <v>6.716250332604</v>
          </cell>
          <cell r="R139">
            <v>-0.00767137222799974</v>
          </cell>
          <cell r="S139">
            <v>-0.0011409074294376266</v>
          </cell>
          <cell r="T139">
            <v>6.6883287830830005</v>
          </cell>
          <cell r="U139">
            <v>-0.035592921748999196</v>
          </cell>
          <cell r="V139">
            <v>-0.005293476532217964</v>
          </cell>
        </row>
        <row r="140">
          <cell r="A140" t="str">
            <v>R167</v>
          </cell>
          <cell r="C140">
            <v>8.162559667139</v>
          </cell>
          <cell r="D140">
            <v>8.257301622972001</v>
          </cell>
          <cell r="E140">
            <v>0.09474195583300116</v>
          </cell>
          <cell r="F140">
            <v>0.011606892898365603</v>
          </cell>
          <cell r="G140">
            <v>8.241967369377</v>
          </cell>
          <cell r="H140">
            <v>0.07940770223800087</v>
          </cell>
          <cell r="I140">
            <v>0.009728284444606515</v>
          </cell>
          <cell r="J140">
            <v>8.213588421864</v>
          </cell>
          <cell r="K140">
            <v>0.05102875472499946</v>
          </cell>
          <cell r="L140">
            <v>0.006251562843752563</v>
          </cell>
          <cell r="M140">
            <v>8.600307820399</v>
          </cell>
          <cell r="N140">
            <v>8.600307820399</v>
          </cell>
          <cell r="O140">
            <v>0</v>
          </cell>
          <cell r="P140">
            <v>0</v>
          </cell>
          <cell r="Q140">
            <v>8.600307820399</v>
          </cell>
          <cell r="R140">
            <v>0</v>
          </cell>
          <cell r="S140">
            <v>0</v>
          </cell>
          <cell r="T140">
            <v>8.600307820399</v>
          </cell>
          <cell r="U140">
            <v>0</v>
          </cell>
          <cell r="V140">
            <v>0</v>
          </cell>
        </row>
        <row r="141">
          <cell r="A141" t="str">
            <v>R168</v>
          </cell>
          <cell r="C141">
            <v>8.946583274246</v>
          </cell>
          <cell r="D141">
            <v>9.096687579882</v>
          </cell>
          <cell r="E141">
            <v>0.15010430563599897</v>
          </cell>
          <cell r="F141">
            <v>0.016777835854732984</v>
          </cell>
          <cell r="G141">
            <v>9.059149883981</v>
          </cell>
          <cell r="H141">
            <v>0.11256660973499955</v>
          </cell>
          <cell r="I141">
            <v>0.01258207812797522</v>
          </cell>
          <cell r="J141">
            <v>8.991886743413</v>
          </cell>
          <cell r="K141">
            <v>0.04530346916699912</v>
          </cell>
          <cell r="L141">
            <v>0.0050637732616217335</v>
          </cell>
          <cell r="M141">
            <v>9.458502101536</v>
          </cell>
          <cell r="N141">
            <v>9.458502101536</v>
          </cell>
          <cell r="O141">
            <v>0</v>
          </cell>
          <cell r="P141">
            <v>0</v>
          </cell>
          <cell r="Q141">
            <v>9.458502101536</v>
          </cell>
          <cell r="R141">
            <v>0</v>
          </cell>
          <cell r="S141">
            <v>0</v>
          </cell>
          <cell r="T141">
            <v>9.458502101536</v>
          </cell>
          <cell r="U141">
            <v>0</v>
          </cell>
          <cell r="V141">
            <v>0</v>
          </cell>
        </row>
        <row r="142">
          <cell r="A142" t="str">
            <v>R169</v>
          </cell>
          <cell r="C142">
            <v>4.605974196731</v>
          </cell>
          <cell r="D142">
            <v>4.396502478178</v>
          </cell>
          <cell r="E142">
            <v>-0.20947171855299995</v>
          </cell>
          <cell r="F142">
            <v>-0.04547826574922378</v>
          </cell>
          <cell r="G142">
            <v>4.372312125073</v>
          </cell>
          <cell r="H142">
            <v>-0.23366207165800024</v>
          </cell>
          <cell r="I142">
            <v>-0.05073021725215858</v>
          </cell>
          <cell r="J142">
            <v>4.337226565151</v>
          </cell>
          <cell r="K142">
            <v>-0.26874763158000015</v>
          </cell>
          <cell r="L142">
            <v>-0.0583476198739321</v>
          </cell>
          <cell r="M142">
            <v>4.48051940445</v>
          </cell>
          <cell r="N142">
            <v>4.430836263873</v>
          </cell>
          <cell r="O142">
            <v>-0.04968314057699974</v>
          </cell>
          <cell r="P142">
            <v>-0.011088701128635895</v>
          </cell>
          <cell r="Q142">
            <v>4.424793440226</v>
          </cell>
          <cell r="R142">
            <v>-0.055725964224</v>
          </cell>
          <cell r="S142">
            <v>-0.012437389327820703</v>
          </cell>
          <cell r="T142">
            <v>4.415282888217</v>
          </cell>
          <cell r="U142">
            <v>-0.06523651623299997</v>
          </cell>
          <cell r="V142">
            <v>-0.014560034304997724</v>
          </cell>
        </row>
        <row r="143">
          <cell r="A143" t="str">
            <v>R170</v>
          </cell>
          <cell r="C143">
            <v>4.760738867999</v>
          </cell>
          <cell r="D143">
            <v>4.589514003281</v>
          </cell>
          <cell r="E143">
            <v>-0.17122486471799991</v>
          </cell>
          <cell r="F143">
            <v>-0.03596602743094118</v>
          </cell>
          <cell r="G143">
            <v>4.542981673448</v>
          </cell>
          <cell r="H143">
            <v>-0.21775719455099996</v>
          </cell>
          <cell r="I143">
            <v>-0.04574020978439553</v>
          </cell>
          <cell r="J143">
            <v>4.469240375766</v>
          </cell>
          <cell r="K143">
            <v>-0.29149849223299995</v>
          </cell>
          <cell r="L143">
            <v>-0.06122967470289345</v>
          </cell>
          <cell r="M143">
            <v>4.641420599101</v>
          </cell>
          <cell r="N143">
            <v>4.600929578082</v>
          </cell>
          <cell r="O143">
            <v>-0.04049102101900015</v>
          </cell>
          <cell r="P143">
            <v>-0.008723842227709958</v>
          </cell>
          <cell r="Q143">
            <v>4.589031426706001</v>
          </cell>
          <cell r="R143">
            <v>-0.052389172394999406</v>
          </cell>
          <cell r="S143">
            <v>-0.011287314147988808</v>
          </cell>
          <cell r="T143">
            <v>4.569642380037999</v>
          </cell>
          <cell r="U143">
            <v>-0.07177821906300075</v>
          </cell>
          <cell r="V143">
            <v>-0.015464709032597373</v>
          </cell>
        </row>
        <row r="144">
          <cell r="A144" t="str">
            <v>R173</v>
          </cell>
          <cell r="C144">
            <v>7.695976140567</v>
          </cell>
          <cell r="D144">
            <v>8.009026677647</v>
          </cell>
          <cell r="E144">
            <v>0.3130505370800005</v>
          </cell>
          <cell r="F144">
            <v>0.04067717094779566</v>
          </cell>
          <cell r="G144">
            <v>7.991134072735</v>
          </cell>
          <cell r="H144">
            <v>0.29515793216800024</v>
          </cell>
          <cell r="I144">
            <v>0.03835224106428357</v>
          </cell>
          <cell r="J144">
            <v>7.95255737469</v>
          </cell>
          <cell r="K144">
            <v>0.2565812341229998</v>
          </cell>
          <cell r="L144">
            <v>0.03333966080930394</v>
          </cell>
          <cell r="M144">
            <v>8.227598620841</v>
          </cell>
          <cell r="N144">
            <v>8.227598620841</v>
          </cell>
          <cell r="O144">
            <v>0</v>
          </cell>
          <cell r="P144">
            <v>0</v>
          </cell>
          <cell r="Q144">
            <v>8.227598620841</v>
          </cell>
          <cell r="R144">
            <v>0</v>
          </cell>
          <cell r="S144">
            <v>0</v>
          </cell>
          <cell r="T144">
            <v>8.227598620841</v>
          </cell>
          <cell r="U144">
            <v>0</v>
          </cell>
          <cell r="V144">
            <v>0</v>
          </cell>
        </row>
        <row r="145">
          <cell r="A145" t="str">
            <v>R174</v>
          </cell>
          <cell r="C145">
            <v>5.361213096152</v>
          </cell>
          <cell r="D145">
            <v>5.437903032189</v>
          </cell>
          <cell r="E145">
            <v>0.07668993603699992</v>
          </cell>
          <cell r="F145">
            <v>0.014304586417585967</v>
          </cell>
          <cell r="G145">
            <v>5.492119991071</v>
          </cell>
          <cell r="H145">
            <v>0.13090689491899976</v>
          </cell>
          <cell r="I145">
            <v>0.024417401914681943</v>
          </cell>
          <cell r="J145">
            <v>5.581352421571999</v>
          </cell>
          <cell r="K145">
            <v>0.22013932541999903</v>
          </cell>
          <cell r="L145">
            <v>0.04106147647404718</v>
          </cell>
          <cell r="M145">
            <v>6.0429605287340005</v>
          </cell>
          <cell r="N145">
            <v>6.0429605287340005</v>
          </cell>
          <cell r="O145">
            <v>0</v>
          </cell>
          <cell r="P145">
            <v>0</v>
          </cell>
          <cell r="Q145">
            <v>6.0429605287340005</v>
          </cell>
          <cell r="R145">
            <v>0</v>
          </cell>
          <cell r="S145">
            <v>0</v>
          </cell>
          <cell r="T145">
            <v>6.0429605287340005</v>
          </cell>
          <cell r="U145">
            <v>0</v>
          </cell>
          <cell r="V145">
            <v>0</v>
          </cell>
        </row>
        <row r="146">
          <cell r="A146" t="str">
            <v>R175</v>
          </cell>
          <cell r="C146">
            <v>3.667694552935</v>
          </cell>
          <cell r="D146">
            <v>3.6052747873579998</v>
          </cell>
          <cell r="E146">
            <v>-0.06241976557700024</v>
          </cell>
          <cell r="F146">
            <v>-0.017018801504899053</v>
          </cell>
          <cell r="G146">
            <v>3.58676050069</v>
          </cell>
          <cell r="H146">
            <v>-0.08093405224499994</v>
          </cell>
          <cell r="I146">
            <v>-0.022066737313289644</v>
          </cell>
          <cell r="J146">
            <v>3.557266315878</v>
          </cell>
          <cell r="K146">
            <v>-0.110428237057</v>
          </cell>
          <cell r="L146">
            <v>-0.030108351571597473</v>
          </cell>
          <cell r="M146">
            <v>3.896814805803</v>
          </cell>
          <cell r="N146">
            <v>3.896814805803</v>
          </cell>
          <cell r="O146">
            <v>0</v>
          </cell>
          <cell r="P146">
            <v>0</v>
          </cell>
          <cell r="Q146">
            <v>3.896814805803</v>
          </cell>
          <cell r="R146">
            <v>0</v>
          </cell>
          <cell r="S146">
            <v>0</v>
          </cell>
          <cell r="T146">
            <v>3.896814805803</v>
          </cell>
          <cell r="U146">
            <v>0</v>
          </cell>
          <cell r="V146">
            <v>0</v>
          </cell>
        </row>
        <row r="147">
          <cell r="A147" t="str">
            <v>R176</v>
          </cell>
          <cell r="C147">
            <v>6.38292354993</v>
          </cell>
          <cell r="D147">
            <v>6.6556834021119995</v>
          </cell>
          <cell r="E147">
            <v>0.2727598521819994</v>
          </cell>
          <cell r="F147">
            <v>0.04273274621705138</v>
          </cell>
          <cell r="G147">
            <v>6.682206182214999</v>
          </cell>
          <cell r="H147">
            <v>0.2992826322849993</v>
          </cell>
          <cell r="I147">
            <v>0.04688801768404095</v>
          </cell>
          <cell r="J147">
            <v>6.719512025205001</v>
          </cell>
          <cell r="K147">
            <v>0.3365884752750006</v>
          </cell>
          <cell r="L147">
            <v>0.05273265027256857</v>
          </cell>
          <cell r="M147">
            <v>7.11797022223</v>
          </cell>
          <cell r="N147">
            <v>7.11797022223</v>
          </cell>
          <cell r="O147">
            <v>0</v>
          </cell>
          <cell r="P147">
            <v>0</v>
          </cell>
          <cell r="Q147">
            <v>7.11797022223</v>
          </cell>
          <cell r="R147">
            <v>0</v>
          </cell>
          <cell r="S147">
            <v>0</v>
          </cell>
          <cell r="T147">
            <v>7.11797022223</v>
          </cell>
          <cell r="U147">
            <v>0</v>
          </cell>
          <cell r="V147">
            <v>0</v>
          </cell>
        </row>
        <row r="148">
          <cell r="A148" t="str">
            <v>R177</v>
          </cell>
          <cell r="C148">
            <v>10.225923614154</v>
          </cell>
          <cell r="D148">
            <v>10.589236993577</v>
          </cell>
          <cell r="E148">
            <v>0.36331337942299946</v>
          </cell>
          <cell r="F148">
            <v>0.03552866157929507</v>
          </cell>
          <cell r="G148">
            <v>10.630274781273</v>
          </cell>
          <cell r="H148">
            <v>0.40435116711899965</v>
          </cell>
          <cell r="I148">
            <v>0.03954177464804503</v>
          </cell>
          <cell r="J148">
            <v>10.689580926820001</v>
          </cell>
          <cell r="K148">
            <v>0.4636573126660011</v>
          </cell>
          <cell r="L148">
            <v>0.045341362810909266</v>
          </cell>
          <cell r="M148">
            <v>11.818275953819999</v>
          </cell>
          <cell r="N148">
            <v>11.818275953819999</v>
          </cell>
          <cell r="O148">
            <v>0</v>
          </cell>
          <cell r="P148">
            <v>0</v>
          </cell>
          <cell r="Q148">
            <v>11.818275953819999</v>
          </cell>
          <cell r="R148">
            <v>0</v>
          </cell>
          <cell r="S148">
            <v>0</v>
          </cell>
          <cell r="T148">
            <v>11.818275953819999</v>
          </cell>
          <cell r="U148">
            <v>0</v>
          </cell>
          <cell r="V148">
            <v>0</v>
          </cell>
        </row>
        <row r="149">
          <cell r="A149" t="str">
            <v>R178</v>
          </cell>
          <cell r="C149">
            <v>7.314128938944</v>
          </cell>
          <cell r="D149">
            <v>7.614715388652</v>
          </cell>
          <cell r="E149">
            <v>0.30058644970799975</v>
          </cell>
          <cell r="F149">
            <v>0.04109668454264327</v>
          </cell>
          <cell r="G149">
            <v>7.628145469679</v>
          </cell>
          <cell r="H149">
            <v>0.3140165307349996</v>
          </cell>
          <cell r="I149">
            <v>0.04293286779004154</v>
          </cell>
          <cell r="J149">
            <v>7.642652476039</v>
          </cell>
          <cell r="K149">
            <v>0.32852353709500015</v>
          </cell>
          <cell r="L149">
            <v>0.04491629007875157</v>
          </cell>
          <cell r="M149">
            <v>7.990766985828</v>
          </cell>
          <cell r="N149">
            <v>7.990766985828</v>
          </cell>
          <cell r="O149">
            <v>0</v>
          </cell>
          <cell r="P149">
            <v>0</v>
          </cell>
          <cell r="Q149">
            <v>7.990766985828</v>
          </cell>
          <cell r="R149">
            <v>0</v>
          </cell>
          <cell r="S149">
            <v>0</v>
          </cell>
          <cell r="T149">
            <v>7.990766985828</v>
          </cell>
          <cell r="U149">
            <v>0</v>
          </cell>
          <cell r="V149">
            <v>0</v>
          </cell>
        </row>
        <row r="150">
          <cell r="A150" t="str">
            <v>R179</v>
          </cell>
          <cell r="C150">
            <v>10.906513796770001</v>
          </cell>
          <cell r="D150">
            <v>11.354681718886999</v>
          </cell>
          <cell r="E150">
            <v>0.44816792211699763</v>
          </cell>
          <cell r="F150">
            <v>0.04109176685310057</v>
          </cell>
          <cell r="G150">
            <v>11.388474142641</v>
          </cell>
          <cell r="H150">
            <v>0.48196034587099845</v>
          </cell>
          <cell r="I150">
            <v>0.04419013764175795</v>
          </cell>
          <cell r="J150">
            <v>11.433289885517999</v>
          </cell>
          <cell r="K150">
            <v>0.5267760887479973</v>
          </cell>
          <cell r="L150">
            <v>0.04829921811532515</v>
          </cell>
          <cell r="M150">
            <v>10.655476765923002</v>
          </cell>
          <cell r="N150">
            <v>10.778849424835</v>
          </cell>
          <cell r="O150">
            <v>0.12337265891199856</v>
          </cell>
          <cell r="P150">
            <v>0.011578333060286274</v>
          </cell>
          <cell r="Q150">
            <v>10.788884230709</v>
          </cell>
          <cell r="R150">
            <v>0.1334074647859982</v>
          </cell>
          <cell r="S150">
            <v>0.01252008405786638</v>
          </cell>
          <cell r="T150">
            <v>10.798058336798999</v>
          </cell>
          <cell r="U150">
            <v>0.142581570875997</v>
          </cell>
          <cell r="V150">
            <v>0.013381059713065429</v>
          </cell>
        </row>
        <row r="151">
          <cell r="A151" t="str">
            <v>R180</v>
          </cell>
          <cell r="C151">
            <v>2.695480357795</v>
          </cell>
          <cell r="D151">
            <v>2.666079864654</v>
          </cell>
          <cell r="E151">
            <v>-0.02940049314100035</v>
          </cell>
          <cell r="F151">
            <v>-0.010907329766279955</v>
          </cell>
          <cell r="G151">
            <v>2.6697881847179996</v>
          </cell>
          <cell r="H151">
            <v>-0.025692173077000557</v>
          </cell>
          <cell r="I151">
            <v>-0.009531574957577386</v>
          </cell>
          <cell r="J151">
            <v>2.67682612486</v>
          </cell>
          <cell r="K151">
            <v>-0.018654232935000348</v>
          </cell>
          <cell r="L151">
            <v>-0.006920559773716986</v>
          </cell>
          <cell r="M151">
            <v>2.901685732813</v>
          </cell>
          <cell r="N151">
            <v>2.901685732813</v>
          </cell>
          <cell r="O151">
            <v>0</v>
          </cell>
          <cell r="P151">
            <v>0</v>
          </cell>
          <cell r="Q151">
            <v>2.901685732813</v>
          </cell>
          <cell r="R151">
            <v>0</v>
          </cell>
          <cell r="S151">
            <v>0</v>
          </cell>
          <cell r="T151">
            <v>2.901685732813</v>
          </cell>
          <cell r="U151">
            <v>0</v>
          </cell>
          <cell r="V151">
            <v>0</v>
          </cell>
        </row>
        <row r="152">
          <cell r="A152" t="str">
            <v>R181</v>
          </cell>
          <cell r="C152">
            <v>3.92657460356</v>
          </cell>
          <cell r="D152">
            <v>4.021628669466</v>
          </cell>
          <cell r="E152">
            <v>0.09505406590599952</v>
          </cell>
          <cell r="F152">
            <v>0.02420788486224595</v>
          </cell>
          <cell r="G152">
            <v>4.050521775278</v>
          </cell>
          <cell r="H152">
            <v>0.12394717171799963</v>
          </cell>
          <cell r="I152">
            <v>0.03156623373604664</v>
          </cell>
          <cell r="J152">
            <v>4.096613398685</v>
          </cell>
          <cell r="K152">
            <v>0.17003879512499998</v>
          </cell>
          <cell r="L152">
            <v>0.0433046133825741</v>
          </cell>
          <cell r="M152">
            <v>4.188197845464</v>
          </cell>
          <cell r="N152">
            <v>4.188197845464</v>
          </cell>
          <cell r="O152">
            <v>0</v>
          </cell>
          <cell r="P152">
            <v>0</v>
          </cell>
          <cell r="Q152">
            <v>4.188197845464</v>
          </cell>
          <cell r="R152">
            <v>0</v>
          </cell>
          <cell r="S152">
            <v>0</v>
          </cell>
          <cell r="T152">
            <v>4.2000788363809995</v>
          </cell>
          <cell r="U152">
            <v>0.011880990916999679</v>
          </cell>
          <cell r="V152">
            <v>0.0028367788140350883</v>
          </cell>
        </row>
        <row r="153">
          <cell r="A153" t="str">
            <v>R182</v>
          </cell>
          <cell r="C153">
            <v>4.8276526421020005</v>
          </cell>
          <cell r="D153">
            <v>4.8509855445809995</v>
          </cell>
          <cell r="E153">
            <v>0.023332902478998996</v>
          </cell>
          <cell r="F153">
            <v>0.004833177572784038</v>
          </cell>
          <cell r="G153">
            <v>4.915342848539001</v>
          </cell>
          <cell r="H153">
            <v>0.0876902064370002</v>
          </cell>
          <cell r="I153">
            <v>0.018164149937436085</v>
          </cell>
          <cell r="J153">
            <v>5.0230910976339995</v>
          </cell>
          <cell r="K153">
            <v>0.195438455531999</v>
          </cell>
          <cell r="L153">
            <v>0.04048312296282018</v>
          </cell>
          <cell r="M153">
            <v>4.836433364181</v>
          </cell>
          <cell r="N153">
            <v>4.844996494296001</v>
          </cell>
          <cell r="O153">
            <v>0.008563130115001094</v>
          </cell>
          <cell r="P153">
            <v>0.0017705464895723156</v>
          </cell>
          <cell r="Q153">
            <v>4.862050967469</v>
          </cell>
          <cell r="R153">
            <v>0.025617603288000446</v>
          </cell>
          <cell r="S153">
            <v>0.005296796494236104</v>
          </cell>
          <cell r="T153">
            <v>4.8892187234749995</v>
          </cell>
          <cell r="U153">
            <v>0.05278535929399997</v>
          </cell>
          <cell r="V153">
            <v>0.010914108666301997</v>
          </cell>
        </row>
        <row r="154">
          <cell r="A154" t="str">
            <v>R183</v>
          </cell>
          <cell r="C154">
            <v>5.933474023124</v>
          </cell>
          <cell r="D154">
            <v>6.027194919657999</v>
          </cell>
          <cell r="E154">
            <v>0.09372089653399929</v>
          </cell>
          <cell r="F154">
            <v>0.01579528218523401</v>
          </cell>
          <cell r="G154">
            <v>6.071774463087</v>
          </cell>
          <cell r="H154">
            <v>0.13830043996300034</v>
          </cell>
          <cell r="I154">
            <v>0.023308510229254287</v>
          </cell>
          <cell r="J154">
            <v>6.144318006925</v>
          </cell>
          <cell r="K154">
            <v>0.21084398380100033</v>
          </cell>
          <cell r="L154">
            <v>0.03553466029838453</v>
          </cell>
          <cell r="M154">
            <v>6.639445039602</v>
          </cell>
          <cell r="N154">
            <v>6.639445039602</v>
          </cell>
          <cell r="O154">
            <v>0</v>
          </cell>
          <cell r="P154">
            <v>0</v>
          </cell>
          <cell r="Q154">
            <v>6.639445039602</v>
          </cell>
          <cell r="R154">
            <v>0</v>
          </cell>
          <cell r="S154">
            <v>0</v>
          </cell>
          <cell r="T154">
            <v>6.639445039602</v>
          </cell>
          <cell r="U154">
            <v>0</v>
          </cell>
          <cell r="V154">
            <v>0</v>
          </cell>
        </row>
        <row r="155">
          <cell r="A155" t="str">
            <v>R184</v>
          </cell>
          <cell r="C155">
            <v>6.520041197489</v>
          </cell>
          <cell r="D155">
            <v>6.6165564112</v>
          </cell>
          <cell r="E155">
            <v>0.09651521371100014</v>
          </cell>
          <cell r="F155">
            <v>0.014802853354388327</v>
          </cell>
          <cell r="G155">
            <v>6.632050963277</v>
          </cell>
          <cell r="H155">
            <v>0.1120097657879997</v>
          </cell>
          <cell r="I155">
            <v>0.017179303380956693</v>
          </cell>
          <cell r="J155">
            <v>6.65553994992</v>
          </cell>
          <cell r="K155">
            <v>0.1354987524309994</v>
          </cell>
          <cell r="L155">
            <v>0.020781885930902202</v>
          </cell>
          <cell r="M155">
            <v>6.870374498342</v>
          </cell>
          <cell r="N155">
            <v>6.870374498342</v>
          </cell>
          <cell r="O155">
            <v>0</v>
          </cell>
          <cell r="P155">
            <v>0</v>
          </cell>
          <cell r="Q155">
            <v>6.870374498342</v>
          </cell>
          <cell r="R155">
            <v>0</v>
          </cell>
          <cell r="S155">
            <v>0</v>
          </cell>
          <cell r="T155">
            <v>6.870374498342</v>
          </cell>
          <cell r="U155">
            <v>0</v>
          </cell>
          <cell r="V155">
            <v>0</v>
          </cell>
        </row>
        <row r="156">
          <cell r="A156" t="str">
            <v>R185</v>
          </cell>
          <cell r="C156">
            <v>3.929232912695</v>
          </cell>
          <cell r="D156">
            <v>3.956151930368</v>
          </cell>
          <cell r="E156">
            <v>0.02691901767300031</v>
          </cell>
          <cell r="F156">
            <v>0.006850960040069748</v>
          </cell>
          <cell r="G156">
            <v>4.032911458311</v>
          </cell>
          <cell r="H156">
            <v>0.10367854561600032</v>
          </cell>
          <cell r="I156">
            <v>0.026386459627023944</v>
          </cell>
          <cell r="J156">
            <v>4.161448336054</v>
          </cell>
          <cell r="K156">
            <v>0.23221542335899992</v>
          </cell>
          <cell r="L156">
            <v>0.05909942946083259</v>
          </cell>
          <cell r="M156">
            <v>4.576457637197</v>
          </cell>
          <cell r="N156">
            <v>4.576457637197</v>
          </cell>
          <cell r="O156">
            <v>0</v>
          </cell>
          <cell r="P156">
            <v>0</v>
          </cell>
          <cell r="Q156">
            <v>4.576457637197</v>
          </cell>
          <cell r="R156">
            <v>0</v>
          </cell>
          <cell r="S156">
            <v>0</v>
          </cell>
          <cell r="T156">
            <v>4.576457637197</v>
          </cell>
          <cell r="U156">
            <v>0</v>
          </cell>
          <cell r="V156">
            <v>0</v>
          </cell>
        </row>
        <row r="157">
          <cell r="A157" t="str">
            <v>R186</v>
          </cell>
          <cell r="C157">
            <v>8.309034114139</v>
          </cell>
          <cell r="D157">
            <v>8.462216841987</v>
          </cell>
          <cell r="E157">
            <v>0.15318272784800158</v>
          </cell>
          <cell r="F157">
            <v>0.01843568406914342</v>
          </cell>
          <cell r="G157">
            <v>8.578784836548001</v>
          </cell>
          <cell r="H157">
            <v>0.2697507224090021</v>
          </cell>
          <cell r="I157">
            <v>0.03246475086075083</v>
          </cell>
          <cell r="J157">
            <v>8.770952845531</v>
          </cell>
          <cell r="K157">
            <v>0.4619187313920001</v>
          </cell>
          <cell r="L157">
            <v>0.05559234985038513</v>
          </cell>
          <cell r="M157">
            <v>8.763981414296</v>
          </cell>
          <cell r="N157">
            <v>8.763981414296</v>
          </cell>
          <cell r="O157">
            <v>0</v>
          </cell>
          <cell r="P157">
            <v>0</v>
          </cell>
          <cell r="Q157">
            <v>8.763981414296</v>
          </cell>
          <cell r="R157">
            <v>0</v>
          </cell>
          <cell r="S157">
            <v>0</v>
          </cell>
          <cell r="T157">
            <v>8.810077995837</v>
          </cell>
          <cell r="U157">
            <v>0.0460965815410006</v>
          </cell>
          <cell r="V157">
            <v>0.005259776277686628</v>
          </cell>
        </row>
        <row r="158">
          <cell r="A158" t="str">
            <v>R187</v>
          </cell>
          <cell r="C158">
            <v>3.327418975841</v>
          </cell>
          <cell r="D158">
            <v>3.223749594687</v>
          </cell>
          <cell r="E158">
            <v>-0.10366938115400037</v>
          </cell>
          <cell r="F158">
            <v>-0.031156094831068903</v>
          </cell>
          <cell r="G158">
            <v>3.2289148524119997</v>
          </cell>
          <cell r="H158">
            <v>-0.0985041234290005</v>
          </cell>
          <cell r="I158">
            <v>-0.029603763200305645</v>
          </cell>
          <cell r="J158">
            <v>3.240409881629</v>
          </cell>
          <cell r="K158">
            <v>-0.0870090942120001</v>
          </cell>
          <cell r="L158">
            <v>-0.026149124845334114</v>
          </cell>
          <cell r="M158">
            <v>3.696173780992</v>
          </cell>
          <cell r="N158">
            <v>3.696173780992</v>
          </cell>
          <cell r="O158">
            <v>0</v>
          </cell>
          <cell r="P158">
            <v>0</v>
          </cell>
          <cell r="Q158">
            <v>3.696173780992</v>
          </cell>
          <cell r="R158">
            <v>0</v>
          </cell>
          <cell r="S158">
            <v>0</v>
          </cell>
          <cell r="T158">
            <v>3.696173780992</v>
          </cell>
          <cell r="U158">
            <v>0</v>
          </cell>
          <cell r="V158">
            <v>0</v>
          </cell>
        </row>
        <row r="159">
          <cell r="A159" t="str">
            <v>R188</v>
          </cell>
          <cell r="C159">
            <v>4.713803354926999</v>
          </cell>
          <cell r="D159">
            <v>4.714601330498</v>
          </cell>
          <cell r="E159">
            <v>0.0007979755710003644</v>
          </cell>
          <cell r="F159">
            <v>0.00016928486636301831</v>
          </cell>
          <cell r="G159">
            <v>4.765487808413</v>
          </cell>
          <cell r="H159">
            <v>0.05168445348600059</v>
          </cell>
          <cell r="I159">
            <v>0.010964490793189018</v>
          </cell>
          <cell r="J159">
            <v>4.851159113143</v>
          </cell>
          <cell r="K159">
            <v>0.13735575821600055</v>
          </cell>
          <cell r="L159">
            <v>0.02913905139306086</v>
          </cell>
          <cell r="M159">
            <v>5.372446451691</v>
          </cell>
          <cell r="N159">
            <v>5.372446451691</v>
          </cell>
          <cell r="O159">
            <v>0</v>
          </cell>
          <cell r="P159">
            <v>0</v>
          </cell>
          <cell r="Q159">
            <v>5.372446451691</v>
          </cell>
          <cell r="R159">
            <v>0</v>
          </cell>
          <cell r="S159">
            <v>0</v>
          </cell>
          <cell r="T159">
            <v>5.372446451691</v>
          </cell>
          <cell r="U159">
            <v>0</v>
          </cell>
          <cell r="V159">
            <v>0</v>
          </cell>
        </row>
        <row r="160">
          <cell r="A160" t="str">
            <v>R190</v>
          </cell>
          <cell r="C160">
            <v>2.379771942714</v>
          </cell>
          <cell r="D160">
            <v>2.357924812872</v>
          </cell>
          <cell r="E160">
            <v>-0.02184712984199999</v>
          </cell>
          <cell r="F160">
            <v>-0.009180346002854597</v>
          </cell>
          <cell r="G160">
            <v>2.355100839468</v>
          </cell>
          <cell r="H160">
            <v>-0.02467110324599986</v>
          </cell>
          <cell r="I160">
            <v>-0.010367003158237008</v>
          </cell>
          <cell r="J160">
            <v>2.350934619688</v>
          </cell>
          <cell r="K160">
            <v>-0.02883732302599995</v>
          </cell>
          <cell r="L160">
            <v>-0.012117683425207778</v>
          </cell>
          <cell r="M160">
            <v>2.7087939078680003</v>
          </cell>
          <cell r="N160">
            <v>2.7087939078680003</v>
          </cell>
          <cell r="O160">
            <v>0</v>
          </cell>
          <cell r="P160">
            <v>0</v>
          </cell>
          <cell r="Q160">
            <v>2.7087939078680003</v>
          </cell>
          <cell r="R160">
            <v>0</v>
          </cell>
          <cell r="S160">
            <v>0</v>
          </cell>
          <cell r="T160">
            <v>2.7087939078680003</v>
          </cell>
          <cell r="U160">
            <v>0</v>
          </cell>
          <cell r="V160">
            <v>0</v>
          </cell>
        </row>
        <row r="161">
          <cell r="A161" t="str">
            <v>R191</v>
          </cell>
          <cell r="C161">
            <v>4.396449520259</v>
          </cell>
          <cell r="D161">
            <v>4.434905190937</v>
          </cell>
          <cell r="E161">
            <v>0.03845567067800015</v>
          </cell>
          <cell r="F161">
            <v>0.008746983332981538</v>
          </cell>
          <cell r="G161">
            <v>4.482233727090001</v>
          </cell>
          <cell r="H161">
            <v>0.08578420683100063</v>
          </cell>
          <cell r="I161">
            <v>0.019512155532709716</v>
          </cell>
          <cell r="J161">
            <v>4.560897534904</v>
          </cell>
          <cell r="K161">
            <v>0.16444801464500003</v>
          </cell>
          <cell r="L161">
            <v>0.0374047316788735</v>
          </cell>
          <cell r="M161">
            <v>4.897356299172</v>
          </cell>
          <cell r="N161">
            <v>4.897356299172</v>
          </cell>
          <cell r="O161">
            <v>0</v>
          </cell>
          <cell r="P161">
            <v>0</v>
          </cell>
          <cell r="Q161">
            <v>4.897356299172</v>
          </cell>
          <cell r="R161">
            <v>0</v>
          </cell>
          <cell r="S161">
            <v>0</v>
          </cell>
          <cell r="T161">
            <v>4.897356299172</v>
          </cell>
          <cell r="U161">
            <v>0</v>
          </cell>
          <cell r="V161">
            <v>0</v>
          </cell>
        </row>
        <row r="162">
          <cell r="A162" t="str">
            <v>R192</v>
          </cell>
          <cell r="C162">
            <v>3.2633451677950003</v>
          </cell>
          <cell r="D162">
            <v>3.373061199519</v>
          </cell>
          <cell r="E162">
            <v>0.10971603172399957</v>
          </cell>
          <cell r="F162">
            <v>0.0336207253853362</v>
          </cell>
          <cell r="G162">
            <v>3.429476745285</v>
          </cell>
          <cell r="H162">
            <v>0.16613157748999985</v>
          </cell>
          <cell r="I162">
            <v>0.05090836823805947</v>
          </cell>
          <cell r="J162">
            <v>3.521520655807</v>
          </cell>
          <cell r="K162">
            <v>0.25817548801199974</v>
          </cell>
          <cell r="L162">
            <v>0.07911375436464956</v>
          </cell>
          <cell r="M162">
            <v>3.2472504107690003</v>
          </cell>
          <cell r="N162">
            <v>3.27719793561</v>
          </cell>
          <cell r="O162">
            <v>0.029947524840999495</v>
          </cell>
          <cell r="P162">
            <v>0.009222425453141277</v>
          </cell>
          <cell r="Q162">
            <v>3.292170154078</v>
          </cell>
          <cell r="R162">
            <v>0.04491974330899984</v>
          </cell>
          <cell r="S162">
            <v>0.01383316271514833</v>
          </cell>
          <cell r="T162">
            <v>3.315320665738</v>
          </cell>
          <cell r="U162">
            <v>0.06807025496899977</v>
          </cell>
          <cell r="V162">
            <v>0.02096242862677155</v>
          </cell>
        </row>
        <row r="163">
          <cell r="A163" t="str">
            <v>R194</v>
          </cell>
          <cell r="C163">
            <v>5.087870988775</v>
          </cell>
          <cell r="D163">
            <v>5.257353507949</v>
          </cell>
          <cell r="E163">
            <v>0.16948251917400015</v>
          </cell>
          <cell r="F163">
            <v>0.03331108818362673</v>
          </cell>
          <cell r="G163">
            <v>5.237353175183</v>
          </cell>
          <cell r="H163">
            <v>0.14948218640800004</v>
          </cell>
          <cell r="I163">
            <v>0.029380105497523762</v>
          </cell>
          <cell r="J163">
            <v>5.199100248811</v>
          </cell>
          <cell r="K163">
            <v>0.11122926003599964</v>
          </cell>
          <cell r="L163">
            <v>0.02186165102876953</v>
          </cell>
          <cell r="M163">
            <v>5.304248543927</v>
          </cell>
          <cell r="N163">
            <v>5.31343274138</v>
          </cell>
          <cell r="O163">
            <v>0.009184197453000031</v>
          </cell>
          <cell r="P163">
            <v>0.0017314794691352287</v>
          </cell>
          <cell r="Q163">
            <v>5.3082607602500005</v>
          </cell>
          <cell r="R163">
            <v>0.00401221632300075</v>
          </cell>
          <cell r="S163">
            <v>0.0007564155958706841</v>
          </cell>
          <cell r="T163">
            <v>5.304248543927</v>
          </cell>
          <cell r="U163">
            <v>0</v>
          </cell>
          <cell r="V163">
            <v>0</v>
          </cell>
        </row>
        <row r="164">
          <cell r="A164" t="str">
            <v>R195</v>
          </cell>
          <cell r="C164">
            <v>12.006336305478</v>
          </cell>
          <cell r="D164">
            <v>12.404395512441</v>
          </cell>
          <cell r="E164">
            <v>0.39805920696300134</v>
          </cell>
          <cell r="F164">
            <v>0.03315409437443321</v>
          </cell>
          <cell r="G164">
            <v>12.365426129388</v>
          </cell>
          <cell r="H164">
            <v>0.35908982391000066</v>
          </cell>
          <cell r="I164">
            <v>0.029908359617259985</v>
          </cell>
          <cell r="J164">
            <v>12.289062700619999</v>
          </cell>
          <cell r="K164">
            <v>0.2827263951419994</v>
          </cell>
          <cell r="L164">
            <v>0.023548098932811245</v>
          </cell>
          <cell r="M164">
            <v>12.564190754984</v>
          </cell>
          <cell r="N164">
            <v>12.564190754984</v>
          </cell>
          <cell r="O164">
            <v>0</v>
          </cell>
          <cell r="P164">
            <v>0</v>
          </cell>
          <cell r="Q164">
            <v>12.564190754984</v>
          </cell>
          <cell r="R164">
            <v>0</v>
          </cell>
          <cell r="S164">
            <v>0</v>
          </cell>
          <cell r="T164">
            <v>12.564190754984</v>
          </cell>
          <cell r="U164">
            <v>0</v>
          </cell>
          <cell r="V164">
            <v>0</v>
          </cell>
        </row>
        <row r="165">
          <cell r="A165" t="str">
            <v>R196</v>
          </cell>
          <cell r="C165">
            <v>6.919926238096</v>
          </cell>
          <cell r="D165">
            <v>7.181397060172</v>
          </cell>
          <cell r="E165">
            <v>0.26147082207600025</v>
          </cell>
          <cell r="F165">
            <v>0.037785203639387824</v>
          </cell>
          <cell r="G165">
            <v>7.193752787045</v>
          </cell>
          <cell r="H165">
            <v>0.2738265489489997</v>
          </cell>
          <cell r="I165">
            <v>0.03957073233548547</v>
          </cell>
          <cell r="J165">
            <v>7.2075058394</v>
          </cell>
          <cell r="K165">
            <v>0.2875796013039995</v>
          </cell>
          <cell r="L165">
            <v>0.041558188831666835</v>
          </cell>
          <cell r="M165">
            <v>7.42301351132</v>
          </cell>
          <cell r="N165">
            <v>7.42301351132</v>
          </cell>
          <cell r="O165">
            <v>0</v>
          </cell>
          <cell r="P165">
            <v>0</v>
          </cell>
          <cell r="Q165">
            <v>7.42301351132</v>
          </cell>
          <cell r="R165">
            <v>0</v>
          </cell>
          <cell r="S165">
            <v>0</v>
          </cell>
          <cell r="T165">
            <v>7.42301351132</v>
          </cell>
          <cell r="U165">
            <v>0</v>
          </cell>
          <cell r="V165">
            <v>0</v>
          </cell>
        </row>
        <row r="166">
          <cell r="A166" t="str">
            <v>R197</v>
          </cell>
          <cell r="C166">
            <v>5.423256607418</v>
          </cell>
          <cell r="D166">
            <v>5.493404390823</v>
          </cell>
          <cell r="E166">
            <v>0.07014778340499994</v>
          </cell>
          <cell r="F166">
            <v>0.012934623692533911</v>
          </cell>
          <cell r="G166">
            <v>5.548291720945</v>
          </cell>
          <cell r="H166">
            <v>0.1250351135269998</v>
          </cell>
          <cell r="I166">
            <v>0.02305535632519678</v>
          </cell>
          <cell r="J166">
            <v>5.638829549685</v>
          </cell>
          <cell r="K166">
            <v>0.2155729422670003</v>
          </cell>
          <cell r="L166">
            <v>0.039749721960811675</v>
          </cell>
          <cell r="M166">
            <v>6.284163442763</v>
          </cell>
          <cell r="N166">
            <v>6.284163442763</v>
          </cell>
          <cell r="O166">
            <v>0</v>
          </cell>
          <cell r="P166">
            <v>0</v>
          </cell>
          <cell r="Q166">
            <v>6.284163442763</v>
          </cell>
          <cell r="R166">
            <v>0</v>
          </cell>
          <cell r="S166">
            <v>0</v>
          </cell>
          <cell r="T166">
            <v>6.284163442763</v>
          </cell>
          <cell r="U166">
            <v>0</v>
          </cell>
          <cell r="V166">
            <v>0</v>
          </cell>
        </row>
        <row r="167">
          <cell r="A167" t="str">
            <v>R198</v>
          </cell>
          <cell r="C167">
            <v>6.286042684977</v>
          </cell>
          <cell r="D167">
            <v>6.473023259022</v>
          </cell>
          <cell r="E167">
            <v>0.18698057404500013</v>
          </cell>
          <cell r="F167">
            <v>0.029745355451031952</v>
          </cell>
          <cell r="G167">
            <v>6.474056403504</v>
          </cell>
          <cell r="H167">
            <v>0.18801371852700033</v>
          </cell>
          <cell r="I167">
            <v>0.02990971075909712</v>
          </cell>
          <cell r="J167">
            <v>6.470751805212</v>
          </cell>
          <cell r="K167">
            <v>0.1847091202350004</v>
          </cell>
          <cell r="L167">
            <v>0.029384006678229588</v>
          </cell>
          <cell r="M167">
            <v>6.6563261451099995</v>
          </cell>
          <cell r="N167">
            <v>6.6563261451099995</v>
          </cell>
          <cell r="O167">
            <v>0</v>
          </cell>
          <cell r="P167">
            <v>0</v>
          </cell>
          <cell r="Q167">
            <v>6.6563261451099995</v>
          </cell>
          <cell r="R167">
            <v>0</v>
          </cell>
          <cell r="S167">
            <v>0</v>
          </cell>
          <cell r="T167">
            <v>6.6563261451099995</v>
          </cell>
          <cell r="U167">
            <v>0</v>
          </cell>
          <cell r="V167">
            <v>0</v>
          </cell>
        </row>
        <row r="168">
          <cell r="A168" t="str">
            <v>R199</v>
          </cell>
          <cell r="C168">
            <v>6.7132282401</v>
          </cell>
          <cell r="D168">
            <v>6.75353801851</v>
          </cell>
          <cell r="E168">
            <v>0.040309778409999275</v>
          </cell>
          <cell r="F168">
            <v>0.006004529708854174</v>
          </cell>
          <cell r="G168">
            <v>6.789118006276</v>
          </cell>
          <cell r="H168">
            <v>0.07588976617600007</v>
          </cell>
          <cell r="I168">
            <v>0.011304511549702594</v>
          </cell>
          <cell r="J168">
            <v>6.847947191154001</v>
          </cell>
          <cell r="K168">
            <v>0.13471895105400034</v>
          </cell>
          <cell r="L168">
            <v>0.020067685208330344</v>
          </cell>
          <cell r="M168">
            <v>7.525861423124001</v>
          </cell>
          <cell r="N168">
            <v>7.525861423124001</v>
          </cell>
          <cell r="O168">
            <v>0</v>
          </cell>
          <cell r="P168">
            <v>0</v>
          </cell>
          <cell r="Q168">
            <v>7.525861423124001</v>
          </cell>
          <cell r="R168">
            <v>0</v>
          </cell>
          <cell r="S168">
            <v>0</v>
          </cell>
          <cell r="T168">
            <v>7.525861423124001</v>
          </cell>
          <cell r="U168">
            <v>0</v>
          </cell>
          <cell r="V168">
            <v>0</v>
          </cell>
        </row>
        <row r="169">
          <cell r="A169" t="str">
            <v>R200</v>
          </cell>
          <cell r="C169">
            <v>5.581527514589999</v>
          </cell>
          <cell r="D169">
            <v>5.694069011974</v>
          </cell>
          <cell r="E169">
            <v>0.11254149738400088</v>
          </cell>
          <cell r="F169">
            <v>0.02016320748931537</v>
          </cell>
          <cell r="G169">
            <v>5.71100128877</v>
          </cell>
          <cell r="H169">
            <v>0.12947377418000094</v>
          </cell>
          <cell r="I169">
            <v>0.023196835246544808</v>
          </cell>
          <cell r="J169">
            <v>5.736479064469999</v>
          </cell>
          <cell r="K169">
            <v>0.15495154987999982</v>
          </cell>
          <cell r="L169">
            <v>0.02776149530302585</v>
          </cell>
          <cell r="M169">
            <v>5.832225519355</v>
          </cell>
          <cell r="N169">
            <v>5.833752413546</v>
          </cell>
          <cell r="O169">
            <v>0.0015268941909996059</v>
          </cell>
          <cell r="P169">
            <v>0.0002618030091484646</v>
          </cell>
          <cell r="Q169">
            <v>5.838170069638</v>
          </cell>
          <cell r="R169">
            <v>0.005944550283000005</v>
          </cell>
          <cell r="S169">
            <v>0.0010192593313259647</v>
          </cell>
          <cell r="T169">
            <v>5.844707670967</v>
          </cell>
          <cell r="U169">
            <v>0.012482151611999726</v>
          </cell>
          <cell r="V169">
            <v>0.0021402038673875145</v>
          </cell>
        </row>
        <row r="170">
          <cell r="A170" t="str">
            <v>R201</v>
          </cell>
          <cell r="C170">
            <v>7.163290315945001</v>
          </cell>
          <cell r="D170">
            <v>7.317064600768</v>
          </cell>
          <cell r="E170">
            <v>0.15377428482299926</v>
          </cell>
          <cell r="F170">
            <v>0.021466990452796264</v>
          </cell>
          <cell r="G170">
            <v>7.3939909186829995</v>
          </cell>
          <cell r="H170">
            <v>0.23070060273799875</v>
          </cell>
          <cell r="I170">
            <v>0.03220595460503322</v>
          </cell>
          <cell r="J170">
            <v>7.519386347745001</v>
          </cell>
          <cell r="K170">
            <v>0.35609603179999993</v>
          </cell>
          <cell r="L170">
            <v>0.04971123828491974</v>
          </cell>
          <cell r="M170">
            <v>8.297756818373001</v>
          </cell>
          <cell r="N170">
            <v>8.297756818373001</v>
          </cell>
          <cell r="O170">
            <v>0</v>
          </cell>
          <cell r="P170">
            <v>0</v>
          </cell>
          <cell r="Q170">
            <v>8.297756818373001</v>
          </cell>
          <cell r="R170">
            <v>0</v>
          </cell>
          <cell r="S170">
            <v>0</v>
          </cell>
          <cell r="T170">
            <v>8.297756818373001</v>
          </cell>
          <cell r="U170">
            <v>0</v>
          </cell>
          <cell r="V170">
            <v>0</v>
          </cell>
        </row>
        <row r="171">
          <cell r="A171" t="str">
            <v>R202</v>
          </cell>
          <cell r="C171">
            <v>5.320124981568</v>
          </cell>
          <cell r="D171">
            <v>5.288335933359</v>
          </cell>
          <cell r="E171">
            <v>-0.03178904820900019</v>
          </cell>
          <cell r="F171">
            <v>-0.0059752446266085665</v>
          </cell>
          <cell r="G171">
            <v>5.34342229221</v>
          </cell>
          <cell r="H171">
            <v>0.02329731064199958</v>
          </cell>
          <cell r="I171">
            <v>0.004379090852698947</v>
          </cell>
          <cell r="J171">
            <v>5.437045320644</v>
          </cell>
          <cell r="K171">
            <v>0.11692033907599964</v>
          </cell>
          <cell r="L171">
            <v>0.02197699104458627</v>
          </cell>
          <cell r="M171">
            <v>5.827124410427</v>
          </cell>
          <cell r="N171">
            <v>5.827124410427</v>
          </cell>
          <cell r="O171">
            <v>0</v>
          </cell>
          <cell r="P171">
            <v>0</v>
          </cell>
          <cell r="Q171">
            <v>5.827124410427</v>
          </cell>
          <cell r="R171">
            <v>0</v>
          </cell>
          <cell r="S171">
            <v>0</v>
          </cell>
          <cell r="T171">
            <v>5.827124410427</v>
          </cell>
          <cell r="U171">
            <v>0</v>
          </cell>
          <cell r="V171">
            <v>0</v>
          </cell>
        </row>
        <row r="172">
          <cell r="A172" t="str">
            <v>R203</v>
          </cell>
          <cell r="C172">
            <v>7.360648081712</v>
          </cell>
          <cell r="D172">
            <v>7.606758563201</v>
          </cell>
          <cell r="E172">
            <v>0.2461104814889996</v>
          </cell>
          <cell r="F172">
            <v>0.03343597992416956</v>
          </cell>
          <cell r="G172">
            <v>7.616241092409</v>
          </cell>
          <cell r="H172">
            <v>0.2555930106969999</v>
          </cell>
          <cell r="I172">
            <v>0.0347242536064232</v>
          </cell>
          <cell r="J172">
            <v>7.625570058495</v>
          </cell>
          <cell r="K172">
            <v>0.26492197678299956</v>
          </cell>
          <cell r="L172">
            <v>0.03599166457111502</v>
          </cell>
          <cell r="M172">
            <v>7.759616043975</v>
          </cell>
          <cell r="N172">
            <v>7.759616043975</v>
          </cell>
          <cell r="O172">
            <v>0</v>
          </cell>
          <cell r="P172">
            <v>0</v>
          </cell>
          <cell r="Q172">
            <v>7.759616043975</v>
          </cell>
          <cell r="R172">
            <v>0</v>
          </cell>
          <cell r="S172">
            <v>0</v>
          </cell>
          <cell r="T172">
            <v>7.759616043975</v>
          </cell>
          <cell r="U172">
            <v>0</v>
          </cell>
          <cell r="V172">
            <v>0</v>
          </cell>
        </row>
        <row r="173">
          <cell r="A173" t="str">
            <v>R204</v>
          </cell>
          <cell r="C173">
            <v>6.429587626880999</v>
          </cell>
          <cell r="D173">
            <v>6.449969607998001</v>
          </cell>
          <cell r="E173">
            <v>0.020381981117001402</v>
          </cell>
          <cell r="F173">
            <v>0.0031700292926700067</v>
          </cell>
          <cell r="G173">
            <v>6.399233704148</v>
          </cell>
          <cell r="H173">
            <v>-0.030353922732999195</v>
          </cell>
          <cell r="I173">
            <v>-0.004720975044510579</v>
          </cell>
          <cell r="J173">
            <v>6.313244423966</v>
          </cell>
          <cell r="K173">
            <v>-0.11634320291499911</v>
          </cell>
          <cell r="L173">
            <v>-0.018094971196688913</v>
          </cell>
          <cell r="M173">
            <v>6.368436758912</v>
          </cell>
          <cell r="N173">
            <v>6.376557566324</v>
          </cell>
          <cell r="O173">
            <v>0.008120807412000275</v>
          </cell>
          <cell r="P173">
            <v>0.0012751649611085492</v>
          </cell>
          <cell r="Q173">
            <v>6.3636582241</v>
          </cell>
          <cell r="R173">
            <v>-0.004778534811999968</v>
          </cell>
          <cell r="S173">
            <v>-0.0007503465909923467</v>
          </cell>
          <cell r="T173">
            <v>6.340933890725</v>
          </cell>
          <cell r="U173">
            <v>-0.027502868186999763</v>
          </cell>
          <cell r="V173">
            <v>-0.004318621543742616</v>
          </cell>
        </row>
        <row r="174">
          <cell r="A174" t="str">
            <v>R205</v>
          </cell>
          <cell r="C174">
            <v>12.442804772486</v>
          </cell>
          <cell r="D174">
            <v>13.004057667018</v>
          </cell>
          <cell r="E174">
            <v>0.5612528945320001</v>
          </cell>
          <cell r="F174">
            <v>0.04510662224429204</v>
          </cell>
          <cell r="G174">
            <v>13.040853421843</v>
          </cell>
          <cell r="H174">
            <v>0.5980486493570005</v>
          </cell>
          <cell r="I174">
            <v>0.048063813608924276</v>
          </cell>
          <cell r="J174">
            <v>13.087675970967</v>
          </cell>
          <cell r="K174">
            <v>0.6448711984810007</v>
          </cell>
          <cell r="L174">
            <v>0.051826835691175056</v>
          </cell>
          <cell r="M174">
            <v>11.463382934952</v>
          </cell>
          <cell r="N174">
            <v>11.625765817872999</v>
          </cell>
          <cell r="O174">
            <v>0.16238288292099945</v>
          </cell>
          <cell r="P174">
            <v>0.014165354489370846</v>
          </cell>
          <cell r="Q174">
            <v>11.637717893808</v>
          </cell>
          <cell r="R174">
            <v>0.1743349588560008</v>
          </cell>
          <cell r="S174">
            <v>0.015207985273217326</v>
          </cell>
          <cell r="T174">
            <v>11.645248593735</v>
          </cell>
          <cell r="U174">
            <v>0.18186565878299987</v>
          </cell>
          <cell r="V174">
            <v>0.015864920487693834</v>
          </cell>
        </row>
        <row r="175">
          <cell r="A175" t="str">
            <v>R206</v>
          </cell>
          <cell r="C175">
            <v>5.222424249997</v>
          </cell>
          <cell r="D175">
            <v>5.132177680011</v>
          </cell>
          <cell r="E175">
            <v>-0.09024656998600022</v>
          </cell>
          <cell r="F175">
            <v>-0.017280589562606304</v>
          </cell>
          <cell r="G175">
            <v>5.145761983732</v>
          </cell>
          <cell r="H175">
            <v>-0.07666226626500006</v>
          </cell>
          <cell r="I175">
            <v>-0.014679440542396395</v>
          </cell>
          <cell r="J175">
            <v>5.171072553455</v>
          </cell>
          <cell r="K175">
            <v>-0.05135169654200045</v>
          </cell>
          <cell r="L175">
            <v>-0.009832923195014259</v>
          </cell>
          <cell r="M175">
            <v>6.209640367692001</v>
          </cell>
          <cell r="N175">
            <v>6.209640367692001</v>
          </cell>
          <cell r="O175">
            <v>0</v>
          </cell>
          <cell r="P175">
            <v>0</v>
          </cell>
          <cell r="Q175">
            <v>6.209640367692001</v>
          </cell>
          <cell r="R175">
            <v>0</v>
          </cell>
          <cell r="S175">
            <v>0</v>
          </cell>
          <cell r="T175">
            <v>6.209640367692001</v>
          </cell>
          <cell r="U175">
            <v>0</v>
          </cell>
          <cell r="V175">
            <v>0</v>
          </cell>
        </row>
        <row r="176">
          <cell r="A176" t="str">
            <v>R207</v>
          </cell>
          <cell r="C176">
            <v>10.648003718271001</v>
          </cell>
          <cell r="D176">
            <v>10.903709445929</v>
          </cell>
          <cell r="E176">
            <v>0.2557057276579986</v>
          </cell>
          <cell r="F176">
            <v>0.024014428847280635</v>
          </cell>
          <cell r="G176">
            <v>10.869167875445001</v>
          </cell>
          <cell r="H176">
            <v>0.22116415717399995</v>
          </cell>
          <cell r="I176">
            <v>0.020770480836187395</v>
          </cell>
          <cell r="J176">
            <v>10.804101294407001</v>
          </cell>
          <cell r="K176">
            <v>0.15609757613600017</v>
          </cell>
          <cell r="L176">
            <v>0.014659797297793107</v>
          </cell>
          <cell r="M176">
            <v>11.093890306381</v>
          </cell>
          <cell r="N176">
            <v>11.093890306381</v>
          </cell>
          <cell r="O176">
            <v>0</v>
          </cell>
          <cell r="P176">
            <v>0</v>
          </cell>
          <cell r="Q176">
            <v>11.093890306381</v>
          </cell>
          <cell r="R176">
            <v>0</v>
          </cell>
          <cell r="S176">
            <v>0</v>
          </cell>
          <cell r="T176">
            <v>11.093890306381</v>
          </cell>
          <cell r="U176">
            <v>0</v>
          </cell>
          <cell r="V176">
            <v>0</v>
          </cell>
        </row>
        <row r="177">
          <cell r="A177" t="str">
            <v>R208</v>
          </cell>
          <cell r="C177">
            <v>3.656546156448</v>
          </cell>
          <cell r="D177">
            <v>3.743653278909</v>
          </cell>
          <cell r="E177">
            <v>0.08710712246100005</v>
          </cell>
          <cell r="F177">
            <v>0.02382224064296146</v>
          </cell>
          <cell r="G177">
            <v>3.74844787878</v>
          </cell>
          <cell r="H177">
            <v>0.091901722332</v>
          </cell>
          <cell r="I177">
            <v>0.025133477987127097</v>
          </cell>
          <cell r="J177">
            <v>3.754171980722</v>
          </cell>
          <cell r="K177">
            <v>0.09762582427400002</v>
          </cell>
          <cell r="L177">
            <v>0.026698917529550503</v>
          </cell>
          <cell r="M177">
            <v>4.250713250293</v>
          </cell>
          <cell r="N177">
            <v>4.250713250293</v>
          </cell>
          <cell r="O177">
            <v>0</v>
          </cell>
          <cell r="P177">
            <v>0</v>
          </cell>
          <cell r="Q177">
            <v>4.250713250293</v>
          </cell>
          <cell r="R177">
            <v>0</v>
          </cell>
          <cell r="S177">
            <v>0</v>
          </cell>
          <cell r="T177">
            <v>4.250713250293</v>
          </cell>
          <cell r="U177">
            <v>0</v>
          </cell>
          <cell r="V177">
            <v>0</v>
          </cell>
        </row>
        <row r="178">
          <cell r="A178" t="str">
            <v>R209</v>
          </cell>
          <cell r="C178">
            <v>3.9584421724539998</v>
          </cell>
          <cell r="D178">
            <v>3.95324935936</v>
          </cell>
          <cell r="E178">
            <v>-0.005192813093999771</v>
          </cell>
          <cell r="F178">
            <v>-0.0013118325007083617</v>
          </cell>
          <cell r="G178">
            <v>3.96280304466</v>
          </cell>
          <cell r="H178">
            <v>0.0043608722060004546</v>
          </cell>
          <cell r="I178">
            <v>0.0011016637394242826</v>
          </cell>
          <cell r="J178">
            <v>3.979031499877</v>
          </cell>
          <cell r="K178">
            <v>0.02058932742300046</v>
          </cell>
          <cell r="L178">
            <v>0.0052013712783977074</v>
          </cell>
          <cell r="M178">
            <v>4.4719539061289995</v>
          </cell>
          <cell r="N178">
            <v>4.4719539061289995</v>
          </cell>
          <cell r="O178">
            <v>0</v>
          </cell>
          <cell r="P178">
            <v>0</v>
          </cell>
          <cell r="Q178">
            <v>4.4719539061289995</v>
          </cell>
          <cell r="R178">
            <v>0</v>
          </cell>
          <cell r="S178">
            <v>0</v>
          </cell>
          <cell r="T178">
            <v>4.4719539061289995</v>
          </cell>
          <cell r="U178">
            <v>0</v>
          </cell>
          <cell r="V178">
            <v>0</v>
          </cell>
        </row>
        <row r="179">
          <cell r="A179" t="str">
            <v>R210</v>
          </cell>
          <cell r="C179">
            <v>4.2972505001600005</v>
          </cell>
          <cell r="D179">
            <v>4.330122009496</v>
          </cell>
          <cell r="E179">
            <v>0.03287150933599925</v>
          </cell>
          <cell r="F179">
            <v>0.007649428241331367</v>
          </cell>
          <cell r="G179">
            <v>4.36387966822</v>
          </cell>
          <cell r="H179">
            <v>0.06662916805999952</v>
          </cell>
          <cell r="I179">
            <v>0.0155050695921773</v>
          </cell>
          <cell r="J179">
            <v>4.419840750071001</v>
          </cell>
          <cell r="K179">
            <v>0.1225902499110001</v>
          </cell>
          <cell r="L179">
            <v>0.028527601522516703</v>
          </cell>
          <cell r="M179">
            <v>4.92270657735</v>
          </cell>
          <cell r="N179">
            <v>4.92270657735</v>
          </cell>
          <cell r="O179">
            <v>0</v>
          </cell>
          <cell r="P179">
            <v>0</v>
          </cell>
          <cell r="Q179">
            <v>4.92270657735</v>
          </cell>
          <cell r="R179">
            <v>0</v>
          </cell>
          <cell r="S179">
            <v>0</v>
          </cell>
          <cell r="T179">
            <v>4.92270657735</v>
          </cell>
          <cell r="U179">
            <v>0</v>
          </cell>
          <cell r="V179">
            <v>0</v>
          </cell>
        </row>
        <row r="180">
          <cell r="A180" t="str">
            <v>R211</v>
          </cell>
          <cell r="C180">
            <v>5.0039536580010004</v>
          </cell>
          <cell r="D180">
            <v>5.082250681881001</v>
          </cell>
          <cell r="E180">
            <v>0.07829702388000026</v>
          </cell>
          <cell r="F180">
            <v>0.015647032173211346</v>
          </cell>
          <cell r="G180">
            <v>5.117442405456</v>
          </cell>
          <cell r="H180">
            <v>0.11348874745499948</v>
          </cell>
          <cell r="I180">
            <v>0.022679815843925387</v>
          </cell>
          <cell r="J180">
            <v>5.174592963308</v>
          </cell>
          <cell r="K180">
            <v>0.17063930530699967</v>
          </cell>
          <cell r="L180">
            <v>0.03410089640501734</v>
          </cell>
          <cell r="M180">
            <v>4.94376141127</v>
          </cell>
          <cell r="N180">
            <v>4.967123989495</v>
          </cell>
          <cell r="O180">
            <v>0.023362578224999986</v>
          </cell>
          <cell r="P180">
            <v>0.004725668631933107</v>
          </cell>
          <cell r="Q180">
            <v>4.976696506714999</v>
          </cell>
          <cell r="R180">
            <v>0.03293509544499962</v>
          </cell>
          <cell r="S180">
            <v>0.006661950831591394</v>
          </cell>
          <cell r="T180">
            <v>4.99062644749</v>
          </cell>
          <cell r="U180">
            <v>0.04686503622000071</v>
          </cell>
          <cell r="V180">
            <v>0.009479631463032432</v>
          </cell>
        </row>
        <row r="181">
          <cell r="A181" t="str">
            <v>R212</v>
          </cell>
          <cell r="C181">
            <v>14.574652208825</v>
          </cell>
          <cell r="D181">
            <v>15.032460750548</v>
          </cell>
          <cell r="E181">
            <v>0.4578085417229989</v>
          </cell>
          <cell r="F181">
            <v>0.03141128413656377</v>
          </cell>
          <cell r="G181">
            <v>15.107529536736001</v>
          </cell>
          <cell r="H181">
            <v>0.5328773279110006</v>
          </cell>
          <cell r="I181">
            <v>0.036561924104668624</v>
          </cell>
          <cell r="J181">
            <v>15.221594596066</v>
          </cell>
          <cell r="K181">
            <v>0.6469423872409994</v>
          </cell>
          <cell r="L181">
            <v>0.04438818696814416</v>
          </cell>
          <cell r="M181">
            <v>13.294344447223</v>
          </cell>
          <cell r="N181">
            <v>13.435733361052002</v>
          </cell>
          <cell r="O181">
            <v>0.14138891382900098</v>
          </cell>
          <cell r="P181">
            <v>0.010635267830640203</v>
          </cell>
          <cell r="Q181">
            <v>13.458154890442001</v>
          </cell>
          <cell r="R181">
            <v>0.16381044321900085</v>
          </cell>
          <cell r="S181">
            <v>0.012321814277440248</v>
          </cell>
          <cell r="T181">
            <v>13.482038530297</v>
          </cell>
          <cell r="U181">
            <v>0.1876940830739997</v>
          </cell>
          <cell r="V181">
            <v>0.01411834060860416</v>
          </cell>
        </row>
        <row r="182">
          <cell r="A182" t="str">
            <v>R213</v>
          </cell>
          <cell r="C182">
            <v>3.763996823969</v>
          </cell>
          <cell r="D182">
            <v>3.7213813655730004</v>
          </cell>
          <cell r="E182">
            <v>-0.04261545839599945</v>
          </cell>
          <cell r="F182">
            <v>-0.011321863537350964</v>
          </cell>
          <cell r="G182">
            <v>3.758293397625</v>
          </cell>
          <cell r="H182">
            <v>-0.0057034263439996735</v>
          </cell>
          <cell r="I182">
            <v>-0.0015152580118241478</v>
          </cell>
          <cell r="J182">
            <v>3.8216029296630003</v>
          </cell>
          <cell r="K182">
            <v>0.05760610569400049</v>
          </cell>
          <cell r="L182">
            <v>0.015304504330919417</v>
          </cell>
          <cell r="M182">
            <v>4.042921673571</v>
          </cell>
          <cell r="N182">
            <v>4.042921673571</v>
          </cell>
          <cell r="O182">
            <v>0</v>
          </cell>
          <cell r="P182">
            <v>0</v>
          </cell>
          <cell r="Q182">
            <v>4.042921673571</v>
          </cell>
          <cell r="R182">
            <v>0</v>
          </cell>
          <cell r="S182">
            <v>0</v>
          </cell>
          <cell r="T182">
            <v>4.042921673571</v>
          </cell>
          <cell r="U182">
            <v>0</v>
          </cell>
          <cell r="V182">
            <v>0</v>
          </cell>
        </row>
        <row r="183">
          <cell r="A183" t="str">
            <v>R214</v>
          </cell>
          <cell r="C183">
            <v>4.582661107349</v>
          </cell>
          <cell r="D183">
            <v>4.697882511277999</v>
          </cell>
          <cell r="E183">
            <v>0.1152214039289996</v>
          </cell>
          <cell r="F183">
            <v>0.025142903049109263</v>
          </cell>
          <cell r="G183">
            <v>4.7312037918600005</v>
          </cell>
          <cell r="H183">
            <v>0.14854268451100072</v>
          </cell>
          <cell r="I183">
            <v>0.032414067073995446</v>
          </cell>
          <cell r="J183">
            <v>4.784208387666</v>
          </cell>
          <cell r="K183">
            <v>0.20154728031700042</v>
          </cell>
          <cell r="L183">
            <v>0.04398040256430667</v>
          </cell>
          <cell r="M183">
            <v>5.017202746024</v>
          </cell>
          <cell r="N183">
            <v>5.017202746024</v>
          </cell>
          <cell r="O183">
            <v>0</v>
          </cell>
          <cell r="P183">
            <v>0</v>
          </cell>
          <cell r="Q183">
            <v>5.017202746024</v>
          </cell>
          <cell r="R183">
            <v>0</v>
          </cell>
          <cell r="S183">
            <v>0</v>
          </cell>
          <cell r="T183">
            <v>5.017202746024</v>
          </cell>
          <cell r="U183">
            <v>0</v>
          </cell>
          <cell r="V183">
            <v>0</v>
          </cell>
        </row>
        <row r="184">
          <cell r="A184" t="str">
            <v>R215</v>
          </cell>
          <cell r="C184" t="str">
            <v> </v>
          </cell>
          <cell r="D184" t="str">
            <v> </v>
          </cell>
          <cell r="E184" t="e">
            <v>#VALUE!</v>
          </cell>
          <cell r="F184" t="e">
            <v>#VALUE!</v>
          </cell>
          <cell r="G184" t="str">
            <v> </v>
          </cell>
          <cell r="H184" t="e">
            <v>#VALUE!</v>
          </cell>
          <cell r="I184" t="e">
            <v>#VALUE!</v>
          </cell>
          <cell r="J184" t="str">
            <v> </v>
          </cell>
          <cell r="K184" t="e">
            <v>#VALUE!</v>
          </cell>
          <cell r="L184" t="e">
            <v>#VALUE!</v>
          </cell>
          <cell r="M184" t="str">
            <v> </v>
          </cell>
          <cell r="N184" t="str">
            <v> </v>
          </cell>
          <cell r="O184" t="e">
            <v>#VALUE!</v>
          </cell>
          <cell r="P184" t="e">
            <v>#VALUE!</v>
          </cell>
          <cell r="Q184" t="str">
            <v> </v>
          </cell>
          <cell r="R184" t="e">
            <v>#VALUE!</v>
          </cell>
          <cell r="S184" t="e">
            <v>#VALUE!</v>
          </cell>
          <cell r="T184" t="str">
            <v> </v>
          </cell>
          <cell r="U184" t="e">
            <v>#VALUE!</v>
          </cell>
          <cell r="V184" t="e">
            <v>#VALUE!</v>
          </cell>
        </row>
        <row r="185">
          <cell r="A185" t="str">
            <v>R216</v>
          </cell>
          <cell r="C185" t="str">
            <v> </v>
          </cell>
          <cell r="D185" t="str">
            <v> </v>
          </cell>
          <cell r="E185" t="e">
            <v>#VALUE!</v>
          </cell>
          <cell r="F185" t="e">
            <v>#VALUE!</v>
          </cell>
          <cell r="G185" t="str">
            <v> </v>
          </cell>
          <cell r="H185" t="e">
            <v>#VALUE!</v>
          </cell>
          <cell r="I185" t="e">
            <v>#VALUE!</v>
          </cell>
          <cell r="J185" t="str">
            <v> </v>
          </cell>
          <cell r="K185" t="e">
            <v>#VALUE!</v>
          </cell>
          <cell r="L185" t="e">
            <v>#VALUE!</v>
          </cell>
          <cell r="M185" t="str">
            <v> </v>
          </cell>
          <cell r="N185" t="str">
            <v> </v>
          </cell>
          <cell r="O185" t="e">
            <v>#VALUE!</v>
          </cell>
          <cell r="P185" t="e">
            <v>#VALUE!</v>
          </cell>
          <cell r="Q185" t="str">
            <v> </v>
          </cell>
          <cell r="R185" t="e">
            <v>#VALUE!</v>
          </cell>
          <cell r="S185" t="e">
            <v>#VALUE!</v>
          </cell>
          <cell r="T185" t="str">
            <v> </v>
          </cell>
          <cell r="U185" t="e">
            <v>#VALUE!</v>
          </cell>
          <cell r="V185" t="e">
            <v>#VALUE!</v>
          </cell>
        </row>
        <row r="186">
          <cell r="A186" t="str">
            <v>R217</v>
          </cell>
          <cell r="C186" t="str">
            <v> </v>
          </cell>
          <cell r="D186" t="str">
            <v> </v>
          </cell>
          <cell r="E186" t="e">
            <v>#VALUE!</v>
          </cell>
          <cell r="F186" t="e">
            <v>#VALUE!</v>
          </cell>
          <cell r="G186" t="str">
            <v> </v>
          </cell>
          <cell r="H186" t="e">
            <v>#VALUE!</v>
          </cell>
          <cell r="I186" t="e">
            <v>#VALUE!</v>
          </cell>
          <cell r="J186" t="str">
            <v> </v>
          </cell>
          <cell r="K186" t="e">
            <v>#VALUE!</v>
          </cell>
          <cell r="L186" t="e">
            <v>#VALUE!</v>
          </cell>
          <cell r="M186" t="str">
            <v> </v>
          </cell>
          <cell r="N186" t="str">
            <v> </v>
          </cell>
          <cell r="O186" t="e">
            <v>#VALUE!</v>
          </cell>
          <cell r="P186" t="e">
            <v>#VALUE!</v>
          </cell>
          <cell r="Q186" t="str">
            <v> </v>
          </cell>
          <cell r="R186" t="e">
            <v>#VALUE!</v>
          </cell>
          <cell r="S186" t="e">
            <v>#VALUE!</v>
          </cell>
          <cell r="T186" t="str">
            <v> </v>
          </cell>
          <cell r="U186" t="e">
            <v>#VALUE!</v>
          </cell>
          <cell r="V186" t="e">
            <v>#VALUE!</v>
          </cell>
        </row>
        <row r="187">
          <cell r="A187" t="str">
            <v>R218</v>
          </cell>
          <cell r="C187" t="str">
            <v> </v>
          </cell>
          <cell r="D187" t="str">
            <v> </v>
          </cell>
          <cell r="E187" t="e">
            <v>#VALUE!</v>
          </cell>
          <cell r="F187" t="e">
            <v>#VALUE!</v>
          </cell>
          <cell r="G187" t="str">
            <v> </v>
          </cell>
          <cell r="H187" t="e">
            <v>#VALUE!</v>
          </cell>
          <cell r="I187" t="e">
            <v>#VALUE!</v>
          </cell>
          <cell r="J187" t="str">
            <v> </v>
          </cell>
          <cell r="K187" t="e">
            <v>#VALUE!</v>
          </cell>
          <cell r="L187" t="e">
            <v>#VALUE!</v>
          </cell>
          <cell r="M187" t="str">
            <v> </v>
          </cell>
          <cell r="N187" t="str">
            <v> </v>
          </cell>
          <cell r="O187" t="e">
            <v>#VALUE!</v>
          </cell>
          <cell r="P187" t="e">
            <v>#VALUE!</v>
          </cell>
          <cell r="Q187" t="str">
            <v> </v>
          </cell>
          <cell r="R187" t="e">
            <v>#VALUE!</v>
          </cell>
          <cell r="S187" t="e">
            <v>#VALUE!</v>
          </cell>
          <cell r="T187" t="str">
            <v> </v>
          </cell>
          <cell r="U187" t="e">
            <v>#VALUE!</v>
          </cell>
          <cell r="V187" t="e">
            <v>#VALUE!</v>
          </cell>
        </row>
        <row r="188">
          <cell r="A188" t="str">
            <v>R219</v>
          </cell>
          <cell r="C188" t="str">
            <v> </v>
          </cell>
          <cell r="D188" t="str">
            <v> </v>
          </cell>
          <cell r="E188" t="e">
            <v>#VALUE!</v>
          </cell>
          <cell r="F188" t="e">
            <v>#VALUE!</v>
          </cell>
          <cell r="G188" t="str">
            <v> </v>
          </cell>
          <cell r="H188" t="e">
            <v>#VALUE!</v>
          </cell>
          <cell r="I188" t="e">
            <v>#VALUE!</v>
          </cell>
          <cell r="J188" t="str">
            <v> </v>
          </cell>
          <cell r="K188" t="e">
            <v>#VALUE!</v>
          </cell>
          <cell r="L188" t="e">
            <v>#VALUE!</v>
          </cell>
          <cell r="M188" t="str">
            <v> </v>
          </cell>
          <cell r="N188" t="str">
            <v> </v>
          </cell>
          <cell r="O188" t="e">
            <v>#VALUE!</v>
          </cell>
          <cell r="P188" t="e">
            <v>#VALUE!</v>
          </cell>
          <cell r="Q188" t="str">
            <v> </v>
          </cell>
          <cell r="R188" t="e">
            <v>#VALUE!</v>
          </cell>
          <cell r="S188" t="e">
            <v>#VALUE!</v>
          </cell>
          <cell r="T188" t="str">
            <v> </v>
          </cell>
          <cell r="U188" t="e">
            <v>#VALUE!</v>
          </cell>
          <cell r="V188" t="e">
            <v>#VALUE!</v>
          </cell>
        </row>
        <row r="189">
          <cell r="A189" t="str">
            <v>R220</v>
          </cell>
          <cell r="C189" t="str">
            <v> </v>
          </cell>
          <cell r="D189" t="str">
            <v> </v>
          </cell>
          <cell r="E189" t="e">
            <v>#VALUE!</v>
          </cell>
          <cell r="F189" t="e">
            <v>#VALUE!</v>
          </cell>
          <cell r="G189" t="str">
            <v> </v>
          </cell>
          <cell r="H189" t="e">
            <v>#VALUE!</v>
          </cell>
          <cell r="I189" t="e">
            <v>#VALUE!</v>
          </cell>
          <cell r="J189" t="str">
            <v> </v>
          </cell>
          <cell r="K189" t="e">
            <v>#VALUE!</v>
          </cell>
          <cell r="L189" t="e">
            <v>#VALUE!</v>
          </cell>
          <cell r="M189" t="str">
            <v> </v>
          </cell>
          <cell r="N189" t="str">
            <v> </v>
          </cell>
          <cell r="O189" t="e">
            <v>#VALUE!</v>
          </cell>
          <cell r="P189" t="e">
            <v>#VALUE!</v>
          </cell>
          <cell r="Q189" t="str">
            <v> </v>
          </cell>
          <cell r="R189" t="e">
            <v>#VALUE!</v>
          </cell>
          <cell r="S189" t="e">
            <v>#VALUE!</v>
          </cell>
          <cell r="T189" t="str">
            <v> </v>
          </cell>
          <cell r="U189" t="e">
            <v>#VALUE!</v>
          </cell>
          <cell r="V189" t="e">
            <v>#VALUE!</v>
          </cell>
        </row>
        <row r="190">
          <cell r="A190" t="str">
            <v>R221</v>
          </cell>
          <cell r="C190">
            <v>3.033776440456</v>
          </cell>
          <cell r="D190">
            <v>3.005895299604</v>
          </cell>
          <cell r="E190">
            <v>-0.027881140852000108</v>
          </cell>
          <cell r="F190">
            <v>-0.009190242392352865</v>
          </cell>
          <cell r="G190">
            <v>2.983732604679</v>
          </cell>
          <cell r="H190">
            <v>-0.05004383577700011</v>
          </cell>
          <cell r="I190">
            <v>-0.016495558179454427</v>
          </cell>
          <cell r="J190">
            <v>2.947162727333</v>
          </cell>
          <cell r="K190">
            <v>-0.08661371312300004</v>
          </cell>
          <cell r="L190">
            <v>-0.028549800825133087</v>
          </cell>
          <cell r="M190">
            <v>2.938409576134</v>
          </cell>
          <cell r="N190">
            <v>2.933677863868</v>
          </cell>
          <cell r="O190">
            <v>-0.004731712265999999</v>
          </cell>
          <cell r="P190">
            <v>-0.0016102970479103212</v>
          </cell>
          <cell r="Q190">
            <v>2.928135254796</v>
          </cell>
          <cell r="R190">
            <v>-0.010274321338000103</v>
          </cell>
          <cell r="S190">
            <v>-0.003496558621864348</v>
          </cell>
          <cell r="T190">
            <v>2.918290141484</v>
          </cell>
          <cell r="U190">
            <v>-0.020119434650000212</v>
          </cell>
          <cell r="V190">
            <v>-0.006847049102144196</v>
          </cell>
        </row>
        <row r="191">
          <cell r="A191" t="str">
            <v>R222</v>
          </cell>
          <cell r="C191">
            <v>3.863190902155</v>
          </cell>
          <cell r="D191">
            <v>3.744489569102</v>
          </cell>
          <cell r="E191">
            <v>-0.11870133305300001</v>
          </cell>
          <cell r="F191">
            <v>-0.030726240576613745</v>
          </cell>
          <cell r="G191">
            <v>3.717360166591</v>
          </cell>
          <cell r="H191">
            <v>-0.14583073556400006</v>
          </cell>
          <cell r="I191">
            <v>-0.03774877795520057</v>
          </cell>
          <cell r="J191">
            <v>3.674876466501</v>
          </cell>
          <cell r="K191">
            <v>-0.18831443565400008</v>
          </cell>
          <cell r="L191">
            <v>-0.04874582706978131</v>
          </cell>
          <cell r="M191">
            <v>4.230696216963</v>
          </cell>
          <cell r="N191">
            <v>4.230696216963</v>
          </cell>
          <cell r="O191">
            <v>0</v>
          </cell>
          <cell r="P191">
            <v>0</v>
          </cell>
          <cell r="Q191">
            <v>4.230696216963</v>
          </cell>
          <cell r="R191">
            <v>0</v>
          </cell>
          <cell r="S191">
            <v>0</v>
          </cell>
          <cell r="T191">
            <v>4.230696216963</v>
          </cell>
          <cell r="U191">
            <v>0</v>
          </cell>
          <cell r="V191">
            <v>0</v>
          </cell>
        </row>
        <row r="192">
          <cell r="A192" t="str">
            <v>R224</v>
          </cell>
          <cell r="C192">
            <v>2.8944931795</v>
          </cell>
          <cell r="D192">
            <v>2.914935342273</v>
          </cell>
          <cell r="E192">
            <v>0.02044216277300004</v>
          </cell>
          <cell r="F192">
            <v>0.007062432524553834</v>
          </cell>
          <cell r="G192">
            <v>2.918578202836</v>
          </cell>
          <cell r="H192">
            <v>0.024085023336000155</v>
          </cell>
          <cell r="I192">
            <v>0.008320981202021918</v>
          </cell>
          <cell r="J192">
            <v>2.924161260087</v>
          </cell>
          <cell r="K192">
            <v>0.029668080587000212</v>
          </cell>
          <cell r="L192">
            <v>0.01024983606702612</v>
          </cell>
          <cell r="M192">
            <v>2.99907290191</v>
          </cell>
          <cell r="N192">
            <v>3.0009640272360003</v>
          </cell>
          <cell r="O192">
            <v>0.0018911253260003313</v>
          </cell>
          <cell r="P192">
            <v>0.000630569975406714</v>
          </cell>
          <cell r="Q192">
            <v>3.0019210160869996</v>
          </cell>
          <cell r="R192">
            <v>0.0028481141769995943</v>
          </cell>
          <cell r="S192">
            <v>0.0009496648698288509</v>
          </cell>
          <cell r="T192">
            <v>3.003341353673</v>
          </cell>
          <cell r="U192">
            <v>0.0042684517630000585</v>
          </cell>
          <cell r="V192">
            <v>0.0014232570873090938</v>
          </cell>
        </row>
        <row r="193">
          <cell r="A193" t="str">
            <v>R226</v>
          </cell>
          <cell r="C193">
            <v>8.660730856179</v>
          </cell>
          <cell r="D193">
            <v>8.83579966876</v>
          </cell>
          <cell r="E193">
            <v>0.17506881258099938</v>
          </cell>
          <cell r="F193">
            <v>0.020214092261751384</v>
          </cell>
          <cell r="G193">
            <v>8.757811715349</v>
          </cell>
          <cell r="H193">
            <v>0.0970808591699992</v>
          </cell>
          <cell r="I193">
            <v>0.011209314869857299</v>
          </cell>
          <cell r="J193">
            <v>8.62175680268</v>
          </cell>
          <cell r="K193">
            <v>-0.038974053499000405</v>
          </cell>
          <cell r="L193">
            <v>-0.0045000882888762625</v>
          </cell>
          <cell r="M193">
            <v>8.248668013421</v>
          </cell>
          <cell r="N193">
            <v>8.302844866379</v>
          </cell>
          <cell r="O193">
            <v>0.05417685295800112</v>
          </cell>
          <cell r="P193">
            <v>0.006567951682605318</v>
          </cell>
          <cell r="Q193">
            <v>8.283633971096</v>
          </cell>
          <cell r="R193">
            <v>0.034965957675000325</v>
          </cell>
          <cell r="S193">
            <v>0.004238982296063915</v>
          </cell>
          <cell r="T193">
            <v>8.246528988263</v>
          </cell>
          <cell r="U193">
            <v>-0.0021390251579997965</v>
          </cell>
          <cell r="V193">
            <v>-0.00025931764431778495</v>
          </cell>
        </row>
        <row r="194">
          <cell r="A194" t="str">
            <v>R229</v>
          </cell>
          <cell r="C194">
            <v>7.208728251101999</v>
          </cell>
          <cell r="D194">
            <v>7.4613508033919995</v>
          </cell>
          <cell r="E194">
            <v>0.2526225522900001</v>
          </cell>
          <cell r="F194">
            <v>0.03504398327837946</v>
          </cell>
          <cell r="G194">
            <v>7.544566193268</v>
          </cell>
          <cell r="H194">
            <v>0.33583794216600094</v>
          </cell>
          <cell r="I194">
            <v>0.046587682385538856</v>
          </cell>
          <cell r="J194">
            <v>7.677885716447</v>
          </cell>
          <cell r="K194">
            <v>0.4691574653450008</v>
          </cell>
          <cell r="L194">
            <v>0.0650818631252025</v>
          </cell>
          <cell r="M194">
            <v>7.851362836868001</v>
          </cell>
          <cell r="N194">
            <v>7.851362836868001</v>
          </cell>
          <cell r="O194">
            <v>0</v>
          </cell>
          <cell r="P194">
            <v>0</v>
          </cell>
          <cell r="Q194">
            <v>7.851362836868001</v>
          </cell>
          <cell r="R194">
            <v>0</v>
          </cell>
          <cell r="S194">
            <v>0</v>
          </cell>
          <cell r="T194">
            <v>7.851362836868001</v>
          </cell>
          <cell r="U194">
            <v>0</v>
          </cell>
          <cell r="V194">
            <v>0</v>
          </cell>
        </row>
        <row r="195">
          <cell r="A195" t="str">
            <v>R230</v>
          </cell>
          <cell r="C195">
            <v>6.916083270417</v>
          </cell>
          <cell r="D195">
            <v>7.100398208586</v>
          </cell>
          <cell r="E195">
            <v>0.1843149381689999</v>
          </cell>
          <cell r="F195">
            <v>0.026650190716672323</v>
          </cell>
          <cell r="G195">
            <v>7.142624684185</v>
          </cell>
          <cell r="H195">
            <v>0.22654141376799952</v>
          </cell>
          <cell r="I195">
            <v>0.03275573831463431</v>
          </cell>
          <cell r="J195">
            <v>7.208761615251</v>
          </cell>
          <cell r="K195">
            <v>0.292678344834</v>
          </cell>
          <cell r="L195">
            <v>0.04231851083776109</v>
          </cell>
          <cell r="M195">
            <v>8.331624118434</v>
          </cell>
          <cell r="N195">
            <v>8.331624118434</v>
          </cell>
          <cell r="O195">
            <v>0</v>
          </cell>
          <cell r="P195">
            <v>0</v>
          </cell>
          <cell r="Q195">
            <v>8.331624118434</v>
          </cell>
          <cell r="R195">
            <v>0</v>
          </cell>
          <cell r="S195">
            <v>0</v>
          </cell>
          <cell r="T195">
            <v>8.331624118434</v>
          </cell>
          <cell r="U195">
            <v>0</v>
          </cell>
          <cell r="V195">
            <v>0</v>
          </cell>
        </row>
        <row r="196">
          <cell r="A196" t="str">
            <v>R231</v>
          </cell>
          <cell r="C196">
            <v>5.653449401845</v>
          </cell>
          <cell r="D196">
            <v>5.780015498251999</v>
          </cell>
          <cell r="E196">
            <v>0.12656609640699923</v>
          </cell>
          <cell r="F196">
            <v>0.02238741119106761</v>
          </cell>
          <cell r="G196">
            <v>5.869874156549</v>
          </cell>
          <cell r="H196">
            <v>0.2164247547039997</v>
          </cell>
          <cell r="I196">
            <v>0.03828189470190882</v>
          </cell>
          <cell r="J196">
            <v>6.017781702615999</v>
          </cell>
          <cell r="K196">
            <v>0.3643323007709993</v>
          </cell>
          <cell r="L196">
            <v>0.06444424896632128</v>
          </cell>
          <cell r="M196">
            <v>5.92159643871</v>
          </cell>
          <cell r="N196">
            <v>5.9224927970420005</v>
          </cell>
          <cell r="O196">
            <v>0.0008963583320005242</v>
          </cell>
          <cell r="P196">
            <v>0.0001513710603682734</v>
          </cell>
          <cell r="Q196">
            <v>5.94590679428</v>
          </cell>
          <cell r="R196">
            <v>0.024310355569999942</v>
          </cell>
          <cell r="S196">
            <v>0.0041053718911138555</v>
          </cell>
          <cell r="T196">
            <v>5.9839409133590005</v>
          </cell>
          <cell r="U196">
            <v>0.0623444746490005</v>
          </cell>
          <cell r="V196">
            <v>0.010528322099332733</v>
          </cell>
        </row>
        <row r="197">
          <cell r="A197" t="str">
            <v>R232</v>
          </cell>
          <cell r="C197">
            <v>6.051804421023</v>
          </cell>
          <cell r="D197">
            <v>6.142058021673001</v>
          </cell>
          <cell r="E197">
            <v>0.09025360065000054</v>
          </cell>
          <cell r="F197">
            <v>0.014913502547516898</v>
          </cell>
          <cell r="G197">
            <v>6.186386702407</v>
          </cell>
          <cell r="H197">
            <v>0.13458228138399964</v>
          </cell>
          <cell r="I197">
            <v>0.022238372561492952</v>
          </cell>
          <cell r="J197">
            <v>6.258601331591</v>
          </cell>
          <cell r="K197">
            <v>0.20679691056799943</v>
          </cell>
          <cell r="L197">
            <v>0.0341711159484302</v>
          </cell>
          <cell r="M197">
            <v>6.274297398707</v>
          </cell>
          <cell r="N197">
            <v>6.276025647141999</v>
          </cell>
          <cell r="O197">
            <v>0.0017282484349996352</v>
          </cell>
          <cell r="P197">
            <v>0.00027544891884719887</v>
          </cell>
          <cell r="Q197">
            <v>6.287581537869</v>
          </cell>
          <cell r="R197">
            <v>0.013284139162000663</v>
          </cell>
          <cell r="S197">
            <v>0.002117231351631219</v>
          </cell>
          <cell r="T197">
            <v>6.306140142129999</v>
          </cell>
          <cell r="U197">
            <v>0.03184274342299975</v>
          </cell>
          <cell r="V197">
            <v>0.005075109036043123</v>
          </cell>
        </row>
        <row r="198">
          <cell r="A198" t="str">
            <v>R233</v>
          </cell>
          <cell r="C198">
            <v>6.701223106311</v>
          </cell>
          <cell r="D198">
            <v>6.91409378929</v>
          </cell>
          <cell r="E198">
            <v>0.21287068297900014</v>
          </cell>
          <cell r="F198">
            <v>0.03176594475395473</v>
          </cell>
          <cell r="G198">
            <v>6.949273177859</v>
          </cell>
          <cell r="H198">
            <v>0.24805007154800052</v>
          </cell>
          <cell r="I198">
            <v>0.03701564141542979</v>
          </cell>
          <cell r="J198">
            <v>7.002772436068001</v>
          </cell>
          <cell r="K198">
            <v>0.3015493297570009</v>
          </cell>
          <cell r="L198">
            <v>0.0449991479127163</v>
          </cell>
          <cell r="M198">
            <v>7.4282759167090004</v>
          </cell>
          <cell r="N198">
            <v>7.4282759167090004</v>
          </cell>
          <cell r="O198">
            <v>0</v>
          </cell>
          <cell r="P198">
            <v>0</v>
          </cell>
          <cell r="Q198">
            <v>7.4282759167090004</v>
          </cell>
          <cell r="R198">
            <v>0</v>
          </cell>
          <cell r="S198">
            <v>0</v>
          </cell>
          <cell r="T198">
            <v>7.4282759167090004</v>
          </cell>
          <cell r="U198">
            <v>0</v>
          </cell>
          <cell r="V198">
            <v>0</v>
          </cell>
        </row>
        <row r="199">
          <cell r="A199" t="str">
            <v>R234</v>
          </cell>
          <cell r="C199">
            <v>6.719756928869</v>
          </cell>
          <cell r="D199">
            <v>6.833252305084001</v>
          </cell>
          <cell r="E199">
            <v>0.11349537621500083</v>
          </cell>
          <cell r="F199">
            <v>0.016889803815285206</v>
          </cell>
          <cell r="G199">
            <v>6.855414288768</v>
          </cell>
          <cell r="H199">
            <v>0.13565735989900052</v>
          </cell>
          <cell r="I199">
            <v>0.02018783734813351</v>
          </cell>
          <cell r="J199">
            <v>6.889673148665</v>
          </cell>
          <cell r="K199">
            <v>0.1699162197959998</v>
          </cell>
          <cell r="L199">
            <v>0.02528606638523134</v>
          </cell>
          <cell r="M199">
            <v>7.51691817368</v>
          </cell>
          <cell r="N199">
            <v>7.51691817368</v>
          </cell>
          <cell r="O199">
            <v>0</v>
          </cell>
          <cell r="P199">
            <v>0</v>
          </cell>
          <cell r="Q199">
            <v>7.51691817368</v>
          </cell>
          <cell r="R199">
            <v>0</v>
          </cell>
          <cell r="S199">
            <v>0</v>
          </cell>
          <cell r="T199">
            <v>7.51691817368</v>
          </cell>
          <cell r="U199">
            <v>0</v>
          </cell>
          <cell r="V199">
            <v>0</v>
          </cell>
        </row>
        <row r="200">
          <cell r="A200" t="str">
            <v>R236</v>
          </cell>
          <cell r="C200">
            <v>4.975938640483999</v>
          </cell>
          <cell r="D200">
            <v>4.9410547319010005</v>
          </cell>
          <cell r="E200">
            <v>-0.034883908582998835</v>
          </cell>
          <cell r="F200">
            <v>-0.007010518236536323</v>
          </cell>
          <cell r="G200">
            <v>4.977490842682999</v>
          </cell>
          <cell r="H200">
            <v>0.0015522021989999857</v>
          </cell>
          <cell r="I200">
            <v>0.00031194158753714176</v>
          </cell>
          <cell r="J200">
            <v>5.03979032562</v>
          </cell>
          <cell r="K200">
            <v>0.06385168513600092</v>
          </cell>
          <cell r="L200">
            <v>0.012832088526274552</v>
          </cell>
          <cell r="M200">
            <v>5.007129318534</v>
          </cell>
          <cell r="N200">
            <v>4.999526969291</v>
          </cell>
          <cell r="O200">
            <v>-0.007602349243000184</v>
          </cell>
          <cell r="P200">
            <v>-0.001518304952672167</v>
          </cell>
          <cell r="Q200">
            <v>5.009132830259</v>
          </cell>
          <cell r="R200">
            <v>0.002003511725000351</v>
          </cell>
          <cell r="S200">
            <v>0.0004001318115720135</v>
          </cell>
          <cell r="T200">
            <v>5.024943480122</v>
          </cell>
          <cell r="U200">
            <v>0.01781416158800031</v>
          </cell>
          <cell r="V200">
            <v>0.003557759437540548</v>
          </cell>
        </row>
        <row r="201">
          <cell r="A201" t="str">
            <v>R237</v>
          </cell>
          <cell r="C201">
            <v>7.021095246072</v>
          </cell>
          <cell r="D201">
            <v>7.04294970808</v>
          </cell>
          <cell r="E201">
            <v>0.02185446200800012</v>
          </cell>
          <cell r="F201">
            <v>0.0031126855913579505</v>
          </cell>
          <cell r="G201">
            <v>7.077703220086</v>
          </cell>
          <cell r="H201">
            <v>0.05660797401399975</v>
          </cell>
          <cell r="I201">
            <v>0.008062556058567852</v>
          </cell>
          <cell r="J201">
            <v>7.135638498668</v>
          </cell>
          <cell r="K201">
            <v>0.1145432525960004</v>
          </cell>
          <cell r="L201">
            <v>0.016314157347471166</v>
          </cell>
          <cell r="M201">
            <v>7.777136879609</v>
          </cell>
          <cell r="N201">
            <v>7.777136879609</v>
          </cell>
          <cell r="O201">
            <v>0</v>
          </cell>
          <cell r="P201">
            <v>0</v>
          </cell>
          <cell r="Q201">
            <v>7.777136879609</v>
          </cell>
          <cell r="R201">
            <v>0</v>
          </cell>
          <cell r="S201">
            <v>0</v>
          </cell>
          <cell r="T201">
            <v>7.777136879609</v>
          </cell>
          <cell r="U201">
            <v>0</v>
          </cell>
          <cell r="V201">
            <v>0</v>
          </cell>
        </row>
        <row r="202">
          <cell r="A202" t="str">
            <v>R238</v>
          </cell>
          <cell r="C202">
            <v>10.886069529048</v>
          </cell>
          <cell r="D202">
            <v>11.247608080841</v>
          </cell>
          <cell r="E202">
            <v>0.3615385517930001</v>
          </cell>
          <cell r="F202">
            <v>0.03321111911220882</v>
          </cell>
          <cell r="G202">
            <v>11.272060781695</v>
          </cell>
          <cell r="H202">
            <v>0.38599125264700085</v>
          </cell>
          <cell r="I202">
            <v>0.03545735691077809</v>
          </cell>
          <cell r="J202">
            <v>11.303485490605</v>
          </cell>
          <cell r="K202">
            <v>0.4174159615570012</v>
          </cell>
          <cell r="L202">
            <v>0.038344046989887706</v>
          </cell>
          <cell r="M202">
            <v>12.028212393717</v>
          </cell>
          <cell r="N202">
            <v>12.028212393717</v>
          </cell>
          <cell r="O202">
            <v>0</v>
          </cell>
          <cell r="P202">
            <v>0</v>
          </cell>
          <cell r="Q202">
            <v>12.028212393717</v>
          </cell>
          <cell r="R202">
            <v>0</v>
          </cell>
          <cell r="S202">
            <v>0</v>
          </cell>
          <cell r="T202">
            <v>12.028212393717</v>
          </cell>
          <cell r="U202">
            <v>0</v>
          </cell>
          <cell r="V202">
            <v>0</v>
          </cell>
        </row>
        <row r="203">
          <cell r="A203" t="str">
            <v>R239</v>
          </cell>
          <cell r="C203">
            <v>5.359638200882</v>
          </cell>
          <cell r="D203">
            <v>5.114827905342</v>
          </cell>
          <cell r="E203">
            <v>-0.24481029554000067</v>
          </cell>
          <cell r="F203">
            <v>-0.04567664576681946</v>
          </cell>
          <cell r="G203">
            <v>5.061207137396</v>
          </cell>
          <cell r="H203">
            <v>-0.29843106348600035</v>
          </cell>
          <cell r="I203">
            <v>-0.055681195689083925</v>
          </cell>
          <cell r="J203">
            <v>4.977514066766</v>
          </cell>
          <cell r="K203">
            <v>-0.3821241341160002</v>
          </cell>
          <cell r="L203">
            <v>-0.07129662857711488</v>
          </cell>
          <cell r="M203">
            <v>5.409834897209</v>
          </cell>
          <cell r="N203">
            <v>5.369697647566</v>
          </cell>
          <cell r="O203">
            <v>-0.04013724964299925</v>
          </cell>
          <cell r="P203">
            <v>-0.007419311384845876</v>
          </cell>
          <cell r="Q203">
            <v>5.369697647566</v>
          </cell>
          <cell r="R203">
            <v>-0.04013724964299925</v>
          </cell>
          <cell r="S203">
            <v>-0.007419311384845876</v>
          </cell>
          <cell r="T203">
            <v>5.369697647566</v>
          </cell>
          <cell r="U203">
            <v>-0.04013724964299925</v>
          </cell>
          <cell r="V203">
            <v>-0.007419311384845876</v>
          </cell>
        </row>
        <row r="204">
          <cell r="A204" t="str">
            <v>R240</v>
          </cell>
          <cell r="C204">
            <v>4.598179756863</v>
          </cell>
          <cell r="D204">
            <v>4.397632232665</v>
          </cell>
          <cell r="E204">
            <v>-0.20054752419799993</v>
          </cell>
          <cell r="F204">
            <v>-0.04361454636449854</v>
          </cell>
          <cell r="G204">
            <v>4.378504895673</v>
          </cell>
          <cell r="H204">
            <v>-0.21967486118999968</v>
          </cell>
          <cell r="I204">
            <v>-0.04777430914094313</v>
          </cell>
          <cell r="J204">
            <v>4.3517047064789995</v>
          </cell>
          <cell r="K204">
            <v>-0.2464750503840003</v>
          </cell>
          <cell r="L204">
            <v>-0.053602743567413756</v>
          </cell>
          <cell r="M204">
            <v>4.961839795955</v>
          </cell>
          <cell r="N204">
            <v>4.961839795955</v>
          </cell>
          <cell r="O204">
            <v>0</v>
          </cell>
          <cell r="P204">
            <v>0</v>
          </cell>
          <cell r="Q204">
            <v>4.961839795955</v>
          </cell>
          <cell r="R204">
            <v>0</v>
          </cell>
          <cell r="S204">
            <v>0</v>
          </cell>
          <cell r="T204">
            <v>4.961839795955</v>
          </cell>
          <cell r="U204">
            <v>0</v>
          </cell>
          <cell r="V204">
            <v>0</v>
          </cell>
        </row>
        <row r="205">
          <cell r="A205" t="str">
            <v>R241</v>
          </cell>
          <cell r="C205">
            <v>4.423967247486</v>
          </cell>
          <cell r="D205">
            <v>4.295794415463</v>
          </cell>
          <cell r="E205">
            <v>-0.128172832023</v>
          </cell>
          <cell r="F205">
            <v>-0.028972373630441445</v>
          </cell>
          <cell r="G205">
            <v>4.285286877432</v>
          </cell>
          <cell r="H205">
            <v>-0.1386803700539998</v>
          </cell>
          <cell r="I205">
            <v>-0.031347512830888935</v>
          </cell>
          <cell r="J205">
            <v>4.27104993216</v>
          </cell>
          <cell r="K205">
            <v>-0.1529173153259995</v>
          </cell>
          <cell r="L205">
            <v>-0.03456565267586408</v>
          </cell>
          <cell r="M205">
            <v>4.278448223113999</v>
          </cell>
          <cell r="N205">
            <v>4.248408805793001</v>
          </cell>
          <cell r="O205">
            <v>-0.030039417320998574</v>
          </cell>
          <cell r="P205">
            <v>-0.007021101052178883</v>
          </cell>
          <cell r="Q205">
            <v>4.245867782826</v>
          </cell>
          <cell r="R205">
            <v>-0.032580440287999224</v>
          </cell>
          <cell r="S205">
            <v>-0.007615013338711407</v>
          </cell>
          <cell r="T205">
            <v>4.241836776894</v>
          </cell>
          <cell r="U205">
            <v>-0.036611446219999344</v>
          </cell>
          <cell r="V205">
            <v>-0.008557178750512562</v>
          </cell>
        </row>
        <row r="206">
          <cell r="A206" t="str">
            <v>R242</v>
          </cell>
          <cell r="C206" t="str">
            <v> </v>
          </cell>
          <cell r="D206" t="str">
            <v> </v>
          </cell>
          <cell r="E206" t="e">
            <v>#VALUE!</v>
          </cell>
          <cell r="F206" t="e">
            <v>#VALUE!</v>
          </cell>
          <cell r="G206" t="str">
            <v> </v>
          </cell>
          <cell r="H206" t="e">
            <v>#VALUE!</v>
          </cell>
          <cell r="I206" t="e">
            <v>#VALUE!</v>
          </cell>
          <cell r="J206" t="str">
            <v> </v>
          </cell>
          <cell r="K206" t="e">
            <v>#VALUE!</v>
          </cell>
          <cell r="L206" t="e">
            <v>#VALUE!</v>
          </cell>
          <cell r="M206" t="str">
            <v> </v>
          </cell>
          <cell r="N206" t="str">
            <v> </v>
          </cell>
          <cell r="O206" t="e">
            <v>#VALUE!</v>
          </cell>
          <cell r="P206" t="e">
            <v>#VALUE!</v>
          </cell>
          <cell r="Q206" t="str">
            <v> </v>
          </cell>
          <cell r="R206" t="e">
            <v>#VALUE!</v>
          </cell>
          <cell r="S206" t="e">
            <v>#VALUE!</v>
          </cell>
          <cell r="T206" t="str">
            <v> </v>
          </cell>
          <cell r="U206" t="e">
            <v>#VALUE!</v>
          </cell>
          <cell r="V206" t="e">
            <v>#VALUE!</v>
          </cell>
        </row>
        <row r="207">
          <cell r="A207" t="str">
            <v>R243</v>
          </cell>
          <cell r="C207" t="str">
            <v> </v>
          </cell>
          <cell r="D207" t="str">
            <v> </v>
          </cell>
          <cell r="E207" t="e">
            <v>#VALUE!</v>
          </cell>
          <cell r="F207" t="e">
            <v>#VALUE!</v>
          </cell>
          <cell r="G207" t="str">
            <v> </v>
          </cell>
          <cell r="H207" t="e">
            <v>#VALUE!</v>
          </cell>
          <cell r="I207" t="e">
            <v>#VALUE!</v>
          </cell>
          <cell r="J207" t="str">
            <v> </v>
          </cell>
          <cell r="K207" t="e">
            <v>#VALUE!</v>
          </cell>
          <cell r="L207" t="e">
            <v>#VALUE!</v>
          </cell>
          <cell r="M207" t="str">
            <v> </v>
          </cell>
          <cell r="N207" t="str">
            <v> </v>
          </cell>
          <cell r="O207" t="e">
            <v>#VALUE!</v>
          </cell>
          <cell r="P207" t="e">
            <v>#VALUE!</v>
          </cell>
          <cell r="Q207" t="str">
            <v> </v>
          </cell>
          <cell r="R207" t="e">
            <v>#VALUE!</v>
          </cell>
          <cell r="S207" t="e">
            <v>#VALUE!</v>
          </cell>
          <cell r="T207" t="str">
            <v> </v>
          </cell>
          <cell r="U207" t="e">
            <v>#VALUE!</v>
          </cell>
          <cell r="V207" t="e">
            <v>#VALUE!</v>
          </cell>
        </row>
        <row r="208">
          <cell r="A208" t="str">
            <v>R244</v>
          </cell>
          <cell r="C208" t="str">
            <v> </v>
          </cell>
          <cell r="D208" t="str">
            <v> </v>
          </cell>
          <cell r="E208" t="e">
            <v>#VALUE!</v>
          </cell>
          <cell r="F208" t="e">
            <v>#VALUE!</v>
          </cell>
          <cell r="G208" t="str">
            <v> </v>
          </cell>
          <cell r="H208" t="e">
            <v>#VALUE!</v>
          </cell>
          <cell r="I208" t="e">
            <v>#VALUE!</v>
          </cell>
          <cell r="J208" t="str">
            <v> </v>
          </cell>
          <cell r="K208" t="e">
            <v>#VALUE!</v>
          </cell>
          <cell r="L208" t="e">
            <v>#VALUE!</v>
          </cell>
          <cell r="M208" t="str">
            <v> </v>
          </cell>
          <cell r="N208" t="str">
            <v> </v>
          </cell>
          <cell r="O208" t="e">
            <v>#VALUE!</v>
          </cell>
          <cell r="P208" t="e">
            <v>#VALUE!</v>
          </cell>
          <cell r="Q208" t="str">
            <v> </v>
          </cell>
          <cell r="R208" t="e">
            <v>#VALUE!</v>
          </cell>
          <cell r="S208" t="e">
            <v>#VALUE!</v>
          </cell>
          <cell r="T208" t="str">
            <v> </v>
          </cell>
          <cell r="U208" t="e">
            <v>#VALUE!</v>
          </cell>
          <cell r="V208" t="e">
            <v>#VALUE!</v>
          </cell>
        </row>
        <row r="209">
          <cell r="A209" t="str">
            <v>R245</v>
          </cell>
          <cell r="C209" t="str">
            <v> </v>
          </cell>
          <cell r="D209" t="str">
            <v> </v>
          </cell>
          <cell r="E209" t="e">
            <v>#VALUE!</v>
          </cell>
          <cell r="F209" t="e">
            <v>#VALUE!</v>
          </cell>
          <cell r="G209" t="str">
            <v> </v>
          </cell>
          <cell r="H209" t="e">
            <v>#VALUE!</v>
          </cell>
          <cell r="I209" t="e">
            <v>#VALUE!</v>
          </cell>
          <cell r="J209" t="str">
            <v> </v>
          </cell>
          <cell r="K209" t="e">
            <v>#VALUE!</v>
          </cell>
          <cell r="L209" t="e">
            <v>#VALUE!</v>
          </cell>
          <cell r="M209" t="str">
            <v> </v>
          </cell>
          <cell r="N209" t="str">
            <v> </v>
          </cell>
          <cell r="O209" t="e">
            <v>#VALUE!</v>
          </cell>
          <cell r="P209" t="e">
            <v>#VALUE!</v>
          </cell>
          <cell r="Q209" t="str">
            <v> </v>
          </cell>
          <cell r="R209" t="e">
            <v>#VALUE!</v>
          </cell>
          <cell r="S209" t="e">
            <v>#VALUE!</v>
          </cell>
          <cell r="T209" t="str">
            <v> </v>
          </cell>
          <cell r="U209" t="e">
            <v>#VALUE!</v>
          </cell>
          <cell r="V209" t="e">
            <v>#VALUE!</v>
          </cell>
        </row>
        <row r="210">
          <cell r="A210" t="str">
            <v>R246</v>
          </cell>
          <cell r="C210" t="str">
            <v> </v>
          </cell>
          <cell r="D210" t="str">
            <v> </v>
          </cell>
          <cell r="E210" t="e">
            <v>#VALUE!</v>
          </cell>
          <cell r="F210" t="e">
            <v>#VALUE!</v>
          </cell>
          <cell r="G210" t="str">
            <v> </v>
          </cell>
          <cell r="H210" t="e">
            <v>#VALUE!</v>
          </cell>
          <cell r="I210" t="e">
            <v>#VALUE!</v>
          </cell>
          <cell r="J210" t="str">
            <v> </v>
          </cell>
          <cell r="K210" t="e">
            <v>#VALUE!</v>
          </cell>
          <cell r="L210" t="e">
            <v>#VALUE!</v>
          </cell>
          <cell r="M210" t="str">
            <v> </v>
          </cell>
          <cell r="N210" t="str">
            <v> </v>
          </cell>
          <cell r="O210" t="e">
            <v>#VALUE!</v>
          </cell>
          <cell r="P210" t="e">
            <v>#VALUE!</v>
          </cell>
          <cell r="Q210" t="str">
            <v> </v>
          </cell>
          <cell r="R210" t="e">
            <v>#VALUE!</v>
          </cell>
          <cell r="S210" t="e">
            <v>#VALUE!</v>
          </cell>
          <cell r="T210" t="str">
            <v> </v>
          </cell>
          <cell r="U210" t="e">
            <v>#VALUE!</v>
          </cell>
          <cell r="V210" t="e">
            <v>#VALUE!</v>
          </cell>
        </row>
        <row r="211">
          <cell r="A211" t="str">
            <v>R248</v>
          </cell>
          <cell r="C211">
            <v>5.379289107292</v>
          </cell>
          <cell r="D211">
            <v>5.359469253038999</v>
          </cell>
          <cell r="E211">
            <v>-0.019819854253000813</v>
          </cell>
          <cell r="F211">
            <v>-0.003684474631812152</v>
          </cell>
          <cell r="G211">
            <v>5.368450962163999</v>
          </cell>
          <cell r="H211">
            <v>-0.010838145128000853</v>
          </cell>
          <cell r="I211">
            <v>-0.002014791343582741</v>
          </cell>
          <cell r="J211">
            <v>5.384110794888</v>
          </cell>
          <cell r="K211">
            <v>0.004821687595999435</v>
          </cell>
          <cell r="L211">
            <v>0.000896342899559591</v>
          </cell>
          <cell r="M211">
            <v>5.609545201102</v>
          </cell>
          <cell r="N211">
            <v>5.609545201102</v>
          </cell>
          <cell r="O211">
            <v>0</v>
          </cell>
          <cell r="P211">
            <v>0</v>
          </cell>
          <cell r="Q211">
            <v>5.609545201102</v>
          </cell>
          <cell r="R211">
            <v>0</v>
          </cell>
          <cell r="S211">
            <v>0</v>
          </cell>
          <cell r="T211">
            <v>5.609545201102</v>
          </cell>
          <cell r="U211">
            <v>0</v>
          </cell>
          <cell r="V211">
            <v>0</v>
          </cell>
        </row>
        <row r="212">
          <cell r="A212" t="str">
            <v>R249</v>
          </cell>
          <cell r="C212">
            <v>6.845998022478001</v>
          </cell>
          <cell r="D212">
            <v>6.929889396589</v>
          </cell>
          <cell r="E212">
            <v>0.08389137411099945</v>
          </cell>
          <cell r="F212">
            <v>0.012254075130543763</v>
          </cell>
          <cell r="G212">
            <v>6.926442053874</v>
          </cell>
          <cell r="H212">
            <v>0.08044403139599954</v>
          </cell>
          <cell r="I212">
            <v>0.011750519227711045</v>
          </cell>
          <cell r="J212">
            <v>6.918373423432</v>
          </cell>
          <cell r="K212">
            <v>0.07237540095399897</v>
          </cell>
          <cell r="L212">
            <v>0.010571928404940105</v>
          </cell>
          <cell r="M212">
            <v>7.016806168406</v>
          </cell>
          <cell r="N212">
            <v>7.028265666546</v>
          </cell>
          <cell r="O212">
            <v>0.011459498139999802</v>
          </cell>
          <cell r="P212">
            <v>0.0016331501633317944</v>
          </cell>
          <cell r="Q212">
            <v>7.027415671048001</v>
          </cell>
          <cell r="R212">
            <v>0.010609502642000557</v>
          </cell>
          <cell r="S212">
            <v>0.0015120130708143396</v>
          </cell>
          <cell r="T212">
            <v>7.025246032646001</v>
          </cell>
          <cell r="U212">
            <v>0.008439864240000539</v>
          </cell>
          <cell r="V212">
            <v>0.0012028070944872364</v>
          </cell>
        </row>
        <row r="213">
          <cell r="A213" t="str">
            <v>R250</v>
          </cell>
          <cell r="C213">
            <v>5.421798686064999</v>
          </cell>
          <cell r="D213">
            <v>5.407056636523</v>
          </cell>
          <cell r="E213">
            <v>-0.01474204954199898</v>
          </cell>
          <cell r="F213">
            <v>-0.0027190329991205148</v>
          </cell>
          <cell r="G213">
            <v>5.418646847055</v>
          </cell>
          <cell r="H213">
            <v>-0.0031518390099991578</v>
          </cell>
          <cell r="I213">
            <v>-0.0005813271927819734</v>
          </cell>
          <cell r="J213">
            <v>5.438562410966</v>
          </cell>
          <cell r="K213">
            <v>0.016763724901000643</v>
          </cell>
          <cell r="L213">
            <v>0.0030919120888952293</v>
          </cell>
          <cell r="M213">
            <v>5.448156600474</v>
          </cell>
          <cell r="N213">
            <v>5.445875855263</v>
          </cell>
          <cell r="O213">
            <v>-0.0022807452110003013</v>
          </cell>
          <cell r="P213">
            <v>-0.00041862695554710597</v>
          </cell>
          <cell r="Q213">
            <v>5.449040786811</v>
          </cell>
          <cell r="R213">
            <v>0.0008841863369992708</v>
          </cell>
          <cell r="S213">
            <v>0.00016229091816530108</v>
          </cell>
          <cell r="T213">
            <v>5.453887798927</v>
          </cell>
          <cell r="U213">
            <v>0.005731198452999742</v>
          </cell>
          <cell r="V213">
            <v>0.0010519518569824364</v>
          </cell>
        </row>
        <row r="214">
          <cell r="A214" t="str">
            <v>R251</v>
          </cell>
          <cell r="C214">
            <v>2.245552193461</v>
          </cell>
          <cell r="D214">
            <v>2.238252624413</v>
          </cell>
          <cell r="E214">
            <v>-0.007299569047999999</v>
          </cell>
          <cell r="F214">
            <v>-0.0032506788616431127</v>
          </cell>
          <cell r="G214">
            <v>2.2100929924579997</v>
          </cell>
          <cell r="H214">
            <v>-0.035459201003000373</v>
          </cell>
          <cell r="I214">
            <v>-0.01579086030877252</v>
          </cell>
          <cell r="J214">
            <v>2.16286902997</v>
          </cell>
          <cell r="K214">
            <v>-0.08268316349100013</v>
          </cell>
          <cell r="L214">
            <v>-0.036820860246211035</v>
          </cell>
          <cell r="M214">
            <v>2.2853087615530003</v>
          </cell>
          <cell r="N214">
            <v>2.283543377399</v>
          </cell>
          <cell r="O214">
            <v>-0.0017653841540004045</v>
          </cell>
          <cell r="P214">
            <v>-0.0007724926205598246</v>
          </cell>
          <cell r="Q214">
            <v>2.282239408373</v>
          </cell>
          <cell r="R214">
            <v>-0.003069353180000345</v>
          </cell>
          <cell r="S214">
            <v>-0.0013430803012869652</v>
          </cell>
          <cell r="T214">
            <v>2.282239408373</v>
          </cell>
          <cell r="U214">
            <v>-0.003069353180000345</v>
          </cell>
          <cell r="V214">
            <v>-0.0013430803012869652</v>
          </cell>
        </row>
        <row r="215">
          <cell r="A215" t="str">
            <v>R252</v>
          </cell>
          <cell r="C215">
            <v>7.285221200144</v>
          </cell>
          <cell r="D215">
            <v>7.221586944827</v>
          </cell>
          <cell r="E215">
            <v>-0.06363425531699995</v>
          </cell>
          <cell r="F215">
            <v>-0.008734704625817286</v>
          </cell>
          <cell r="G215">
            <v>7.254432369101</v>
          </cell>
          <cell r="H215">
            <v>-0.03078883104300001</v>
          </cell>
          <cell r="I215">
            <v>-0.0042262040090685835</v>
          </cell>
          <cell r="J215">
            <v>7.311460721083001</v>
          </cell>
          <cell r="K215">
            <v>0.026239520939000727</v>
          </cell>
          <cell r="L215">
            <v>0.0036017466344717267</v>
          </cell>
          <cell r="M215">
            <v>7.039541270163999</v>
          </cell>
          <cell r="N215">
            <v>7.029599760749</v>
          </cell>
          <cell r="O215">
            <v>-0.009941509414999494</v>
          </cell>
          <cell r="P215">
            <v>-0.0014122382458548876</v>
          </cell>
          <cell r="Q215">
            <v>7.038774330048001</v>
          </cell>
          <cell r="R215">
            <v>-0.0007669401159988709</v>
          </cell>
          <cell r="S215">
            <v>-0.0001089474564556397</v>
          </cell>
          <cell r="T215">
            <v>7.052272301437</v>
          </cell>
          <cell r="U215">
            <v>0.012731031273000681</v>
          </cell>
          <cell r="V215">
            <v>0.0018085029669417773</v>
          </cell>
        </row>
        <row r="216">
          <cell r="A216" t="str">
            <v>R253</v>
          </cell>
          <cell r="C216">
            <v>5.410824863828</v>
          </cell>
          <cell r="D216">
            <v>5.551197162664</v>
          </cell>
          <cell r="E216">
            <v>0.14037229883599966</v>
          </cell>
          <cell r="F216">
            <v>0.025942864973214155</v>
          </cell>
          <cell r="G216">
            <v>5.604177505599</v>
          </cell>
          <cell r="H216">
            <v>0.19335264177099987</v>
          </cell>
          <cell r="I216">
            <v>0.03573441141360627</v>
          </cell>
          <cell r="J216">
            <v>5.6896094610959995</v>
          </cell>
          <cell r="K216">
            <v>0.2787845972679994</v>
          </cell>
          <cell r="L216">
            <v>0.05152349305033087</v>
          </cell>
          <cell r="M216">
            <v>5.993242876253</v>
          </cell>
          <cell r="N216">
            <v>5.993242876253</v>
          </cell>
          <cell r="O216">
            <v>0</v>
          </cell>
          <cell r="P216">
            <v>0</v>
          </cell>
          <cell r="Q216">
            <v>5.993242876253</v>
          </cell>
          <cell r="R216">
            <v>0</v>
          </cell>
          <cell r="S216">
            <v>0</v>
          </cell>
          <cell r="T216">
            <v>5.993242876253</v>
          </cell>
          <cell r="U216">
            <v>0</v>
          </cell>
          <cell r="V216">
            <v>0</v>
          </cell>
        </row>
        <row r="217">
          <cell r="A217" t="str">
            <v>R254</v>
          </cell>
          <cell r="C217">
            <v>6.197159651524</v>
          </cell>
          <cell r="D217">
            <v>6.302775684076</v>
          </cell>
          <cell r="E217">
            <v>0.1056160325519997</v>
          </cell>
          <cell r="F217">
            <v>0.01704265155183257</v>
          </cell>
          <cell r="G217">
            <v>6.335607879659</v>
          </cell>
          <cell r="H217">
            <v>0.13844822813500013</v>
          </cell>
          <cell r="I217">
            <v>0.022340594065694767</v>
          </cell>
          <cell r="J217">
            <v>6.388047965453</v>
          </cell>
          <cell r="K217">
            <v>0.1908883139289994</v>
          </cell>
          <cell r="L217">
            <v>0.030802549016476655</v>
          </cell>
          <cell r="M217">
            <v>6.340229132795001</v>
          </cell>
          <cell r="N217">
            <v>6.368064661501</v>
          </cell>
          <cell r="O217">
            <v>0.02783552870599948</v>
          </cell>
          <cell r="P217">
            <v>0.004390303271851719</v>
          </cell>
          <cell r="Q217">
            <v>6.376778764769</v>
          </cell>
          <cell r="R217">
            <v>0.0365496319739993</v>
          </cell>
          <cell r="S217">
            <v>0.005764717837237991</v>
          </cell>
          <cell r="T217">
            <v>6.38995911591</v>
          </cell>
          <cell r="U217">
            <v>0.04972998311499932</v>
          </cell>
          <cell r="V217">
            <v>0.00784356244441856</v>
          </cell>
        </row>
        <row r="218">
          <cell r="A218" t="str">
            <v>R255</v>
          </cell>
          <cell r="C218">
            <v>4.317511398857</v>
          </cell>
          <cell r="D218">
            <v>4.25463193972</v>
          </cell>
          <cell r="E218">
            <v>-0.0628794591370001</v>
          </cell>
          <cell r="F218">
            <v>-0.014563820063948539</v>
          </cell>
          <cell r="G218">
            <v>4.2730275125979995</v>
          </cell>
          <cell r="H218">
            <v>-0.044483886259000904</v>
          </cell>
          <cell r="I218">
            <v>-0.01030313116736122</v>
          </cell>
          <cell r="J218">
            <v>4.305701973472</v>
          </cell>
          <cell r="K218">
            <v>-0.011809425385000516</v>
          </cell>
          <cell r="L218">
            <v>-0.002735238959213146</v>
          </cell>
          <cell r="M218">
            <v>4.270019875176001</v>
          </cell>
          <cell r="N218">
            <v>4.256233965536</v>
          </cell>
          <cell r="O218">
            <v>-0.013785909640000149</v>
          </cell>
          <cell r="P218">
            <v>-0.0032285352394131246</v>
          </cell>
          <cell r="Q218">
            <v>4.261222259344001</v>
          </cell>
          <cell r="R218">
            <v>-0.008797615832000005</v>
          </cell>
          <cell r="S218">
            <v>-0.002060321986589673</v>
          </cell>
          <cell r="T218">
            <v>4.2692570056940005</v>
          </cell>
          <cell r="U218">
            <v>-0.0007628694820001058</v>
          </cell>
          <cell r="V218">
            <v>-0.00017865712673495744</v>
          </cell>
        </row>
        <row r="219">
          <cell r="A219" t="str">
            <v>R256</v>
          </cell>
          <cell r="C219">
            <v>6.81177423577</v>
          </cell>
          <cell r="D219">
            <v>7.0084950634770005</v>
          </cell>
          <cell r="E219">
            <v>0.19672082770700072</v>
          </cell>
          <cell r="F219">
            <v>0.028879528430930668</v>
          </cell>
          <cell r="G219">
            <v>7.104876066995</v>
          </cell>
          <cell r="H219">
            <v>0.293101831225</v>
          </cell>
          <cell r="I219">
            <v>0.043028706043406896</v>
          </cell>
          <cell r="J219">
            <v>7.261874613443</v>
          </cell>
          <cell r="K219">
            <v>0.4501003776730004</v>
          </cell>
          <cell r="L219">
            <v>0.066076819649928</v>
          </cell>
          <cell r="M219">
            <v>7.488682991964001</v>
          </cell>
          <cell r="N219">
            <v>7.488682991964001</v>
          </cell>
          <cell r="O219">
            <v>0</v>
          </cell>
          <cell r="P219">
            <v>0</v>
          </cell>
          <cell r="Q219">
            <v>7.488682991964001</v>
          </cell>
          <cell r="R219">
            <v>0</v>
          </cell>
          <cell r="S219">
            <v>0</v>
          </cell>
          <cell r="T219">
            <v>7.488682991964001</v>
          </cell>
          <cell r="U219">
            <v>0</v>
          </cell>
          <cell r="V219">
            <v>0</v>
          </cell>
        </row>
        <row r="220">
          <cell r="A220" t="str">
            <v>R257</v>
          </cell>
          <cell r="C220">
            <v>4.614133038907</v>
          </cell>
          <cell r="D220">
            <v>4.551199312243</v>
          </cell>
          <cell r="E220">
            <v>-0.06293372666400021</v>
          </cell>
          <cell r="F220">
            <v>-0.013639339423751859</v>
          </cell>
          <cell r="G220">
            <v>4.568999540458</v>
          </cell>
          <cell r="H220">
            <v>-0.045133498449000164</v>
          </cell>
          <cell r="I220">
            <v>-0.009781577182198332</v>
          </cell>
          <cell r="J220">
            <v>4.600672900059</v>
          </cell>
          <cell r="K220">
            <v>-0.013460138848000014</v>
          </cell>
          <cell r="L220">
            <v>-0.0029171544761501856</v>
          </cell>
          <cell r="M220">
            <v>4.744326339975999</v>
          </cell>
          <cell r="N220">
            <v>4.744326339975999</v>
          </cell>
          <cell r="O220">
            <v>0</v>
          </cell>
          <cell r="P220">
            <v>0</v>
          </cell>
          <cell r="Q220">
            <v>4.744326339975999</v>
          </cell>
          <cell r="R220">
            <v>0</v>
          </cell>
          <cell r="S220">
            <v>0</v>
          </cell>
          <cell r="T220">
            <v>4.744326339975999</v>
          </cell>
          <cell r="U220">
            <v>0</v>
          </cell>
          <cell r="V220">
            <v>0</v>
          </cell>
        </row>
        <row r="221">
          <cell r="A221" t="str">
            <v>R258</v>
          </cell>
          <cell r="C221">
            <v>5.605187098086001</v>
          </cell>
          <cell r="D221">
            <v>5.579868398849</v>
          </cell>
          <cell r="E221">
            <v>-0.025318699237000253</v>
          </cell>
          <cell r="F221">
            <v>-0.004517012330533233</v>
          </cell>
          <cell r="G221">
            <v>5.627767236286999</v>
          </cell>
          <cell r="H221">
            <v>0.02258013820099869</v>
          </cell>
          <cell r="I221">
            <v>0.004028436126371074</v>
          </cell>
          <cell r="J221">
            <v>5.709111909159</v>
          </cell>
          <cell r="K221">
            <v>0.10392481107299911</v>
          </cell>
          <cell r="L221">
            <v>0.018540828210442117</v>
          </cell>
          <cell r="M221">
            <v>5.813019015647</v>
          </cell>
          <cell r="N221">
            <v>5.813019015647</v>
          </cell>
          <cell r="O221">
            <v>0</v>
          </cell>
          <cell r="P221">
            <v>0</v>
          </cell>
          <cell r="Q221">
            <v>5.813019015647</v>
          </cell>
          <cell r="R221">
            <v>0</v>
          </cell>
          <cell r="S221">
            <v>0</v>
          </cell>
          <cell r="T221">
            <v>5.830669034598</v>
          </cell>
          <cell r="U221">
            <v>0.01765001895100049</v>
          </cell>
          <cell r="V221">
            <v>0.003036291280570671</v>
          </cell>
        </row>
        <row r="222">
          <cell r="A222" t="str">
            <v>R259</v>
          </cell>
          <cell r="C222">
            <v>4.915162408227999</v>
          </cell>
          <cell r="D222">
            <v>4.935206217858</v>
          </cell>
          <cell r="E222">
            <v>0.02004380963000063</v>
          </cell>
          <cell r="F222">
            <v>0.004077954697172818</v>
          </cell>
          <cell r="G222">
            <v>4.950182574453</v>
          </cell>
          <cell r="H222">
            <v>0.03502016622500026</v>
          </cell>
          <cell r="I222">
            <v>0.00712492555004416</v>
          </cell>
          <cell r="J222">
            <v>4.974861973162</v>
          </cell>
          <cell r="K222">
            <v>0.05969956493400019</v>
          </cell>
          <cell r="L222">
            <v>0.012146000472754045</v>
          </cell>
          <cell r="M222">
            <v>5.472726877434001</v>
          </cell>
          <cell r="N222">
            <v>5.472726877434001</v>
          </cell>
          <cell r="O222">
            <v>0</v>
          </cell>
          <cell r="P222">
            <v>0</v>
          </cell>
          <cell r="Q222">
            <v>5.472726877434001</v>
          </cell>
          <cell r="R222">
            <v>0</v>
          </cell>
          <cell r="S222">
            <v>0</v>
          </cell>
          <cell r="T222">
            <v>5.472726877434001</v>
          </cell>
          <cell r="U222">
            <v>0</v>
          </cell>
          <cell r="V222">
            <v>0</v>
          </cell>
        </row>
        <row r="223">
          <cell r="A223" t="str">
            <v>R261</v>
          </cell>
          <cell r="C223">
            <v>4.432447822673001</v>
          </cell>
          <cell r="D223">
            <v>4.564715406475</v>
          </cell>
          <cell r="E223">
            <v>0.13226758380199932</v>
          </cell>
          <cell r="F223">
            <v>0.02984075370846328</v>
          </cell>
          <cell r="G223">
            <v>4.6117353844640006</v>
          </cell>
          <cell r="H223">
            <v>0.17928756179099992</v>
          </cell>
          <cell r="I223">
            <v>0.04044888264085194</v>
          </cell>
          <cell r="J223">
            <v>4.687348738392</v>
          </cell>
          <cell r="K223">
            <v>0.2549009157189994</v>
          </cell>
          <cell r="L223">
            <v>0.057507933746026745</v>
          </cell>
          <cell r="M223">
            <v>4.692086240349</v>
          </cell>
          <cell r="N223">
            <v>4.692086240349</v>
          </cell>
          <cell r="O223">
            <v>0</v>
          </cell>
          <cell r="P223">
            <v>0</v>
          </cell>
          <cell r="Q223">
            <v>4.693851841238001</v>
          </cell>
          <cell r="R223">
            <v>0.0017656008890005737</v>
          </cell>
          <cell r="S223">
            <v>0.00037629335833973233</v>
          </cell>
          <cell r="T223">
            <v>4.713380351131</v>
          </cell>
          <cell r="U223">
            <v>0.02129411078199972</v>
          </cell>
          <cell r="V223">
            <v>0.004538303366822996</v>
          </cell>
        </row>
        <row r="224">
          <cell r="A224" t="str">
            <v>R262</v>
          </cell>
          <cell r="C224">
            <v>3.894734641005</v>
          </cell>
          <cell r="D224">
            <v>3.836132600974</v>
          </cell>
          <cell r="E224">
            <v>-0.05860204003099989</v>
          </cell>
          <cell r="F224">
            <v>-0.01504647824116669</v>
          </cell>
          <cell r="G224">
            <v>3.8396288465410002</v>
          </cell>
          <cell r="H224">
            <v>-0.05510579446399966</v>
          </cell>
          <cell r="I224">
            <v>-0.014148793061234108</v>
          </cell>
          <cell r="J224">
            <v>3.847097430561</v>
          </cell>
          <cell r="K224">
            <v>-0.04763721044399993</v>
          </cell>
          <cell r="L224">
            <v>-0.01223118256696112</v>
          </cell>
          <cell r="M224">
            <v>4.205735485971</v>
          </cell>
          <cell r="N224">
            <v>4.205735485971</v>
          </cell>
          <cell r="O224">
            <v>0</v>
          </cell>
          <cell r="P224">
            <v>0</v>
          </cell>
          <cell r="Q224">
            <v>4.205735485971</v>
          </cell>
          <cell r="R224">
            <v>0</v>
          </cell>
          <cell r="S224">
            <v>0</v>
          </cell>
          <cell r="T224">
            <v>4.205735485971</v>
          </cell>
          <cell r="U224">
            <v>0</v>
          </cell>
          <cell r="V224">
            <v>0</v>
          </cell>
        </row>
        <row r="225">
          <cell r="A225" t="str">
            <v>R263</v>
          </cell>
          <cell r="C225">
            <v>3.350326065968</v>
          </cell>
          <cell r="D225">
            <v>3.469381440775</v>
          </cell>
          <cell r="E225">
            <v>0.11905537480700001</v>
          </cell>
          <cell r="F225">
            <v>0.03553545907556365</v>
          </cell>
          <cell r="G225">
            <v>3.5360328398079997</v>
          </cell>
          <cell r="H225">
            <v>0.18570677383999978</v>
          </cell>
          <cell r="I225">
            <v>0.05542946273987337</v>
          </cell>
          <cell r="J225">
            <v>3.645061984666</v>
          </cell>
          <cell r="K225">
            <v>0.2947359186980001</v>
          </cell>
          <cell r="L225">
            <v>0.0879723086334413</v>
          </cell>
          <cell r="M225">
            <v>4.070168566778</v>
          </cell>
          <cell r="N225">
            <v>4.070168566778</v>
          </cell>
          <cell r="O225">
            <v>0</v>
          </cell>
          <cell r="P225">
            <v>0</v>
          </cell>
          <cell r="Q225">
            <v>4.070168566778</v>
          </cell>
          <cell r="R225">
            <v>0</v>
          </cell>
          <cell r="S225">
            <v>0</v>
          </cell>
          <cell r="T225">
            <v>4.070168566778</v>
          </cell>
          <cell r="U225">
            <v>0</v>
          </cell>
          <cell r="V225">
            <v>0</v>
          </cell>
        </row>
        <row r="226">
          <cell r="A226" t="str">
            <v>R264</v>
          </cell>
          <cell r="C226">
            <v>8.795901823012</v>
          </cell>
          <cell r="D226">
            <v>9.067880839083</v>
          </cell>
          <cell r="E226">
            <v>0.2719790160709987</v>
          </cell>
          <cell r="F226">
            <v>0.03092110639064231</v>
          </cell>
          <cell r="G226">
            <v>9.110538454362999</v>
          </cell>
          <cell r="H226">
            <v>0.3146366313509983</v>
          </cell>
          <cell r="I226">
            <v>0.03577082119400652</v>
          </cell>
          <cell r="J226">
            <v>9.175036413544</v>
          </cell>
          <cell r="K226">
            <v>0.37913459053199894</v>
          </cell>
          <cell r="L226">
            <v>0.043103549603077655</v>
          </cell>
          <cell r="M226">
            <v>7.5217544997450005</v>
          </cell>
          <cell r="N226">
            <v>7.614473116387001</v>
          </cell>
          <cell r="O226">
            <v>0.0927186166420002</v>
          </cell>
          <cell r="P226">
            <v>0.012326727314105175</v>
          </cell>
          <cell r="Q226">
            <v>7.62820026866</v>
          </cell>
          <cell r="R226">
            <v>0.10644576891499913</v>
          </cell>
          <cell r="S226">
            <v>0.014151720708061904</v>
          </cell>
          <cell r="T226">
            <v>7.6398161180969995</v>
          </cell>
          <cell r="U226">
            <v>0.11806161835199891</v>
          </cell>
          <cell r="V226">
            <v>0.015696021234939454</v>
          </cell>
        </row>
        <row r="227">
          <cell r="A227" t="str">
            <v>R265</v>
          </cell>
          <cell r="C227">
            <v>4.4779415705779995</v>
          </cell>
          <cell r="D227">
            <v>4.452518511379</v>
          </cell>
          <cell r="E227">
            <v>-0.025423059198999454</v>
          </cell>
          <cell r="F227">
            <v>-0.0056773985989544565</v>
          </cell>
          <cell r="G227">
            <v>4.474476781108001</v>
          </cell>
          <cell r="H227">
            <v>-0.0034647894699988413</v>
          </cell>
          <cell r="I227">
            <v>-0.0007737460204402838</v>
          </cell>
          <cell r="J227">
            <v>4.512140333995999</v>
          </cell>
          <cell r="K227">
            <v>0.03419876341799988</v>
          </cell>
          <cell r="L227">
            <v>0.0076371616018173286</v>
          </cell>
          <cell r="M227">
            <v>4.490575812695</v>
          </cell>
          <cell r="N227">
            <v>4.485680995787</v>
          </cell>
          <cell r="O227">
            <v>-0.004894816908000088</v>
          </cell>
          <cell r="P227">
            <v>-0.001090019879892081</v>
          </cell>
          <cell r="Q227">
            <v>4.49155182372</v>
          </cell>
          <cell r="R227">
            <v>0.0009760110250001119</v>
          </cell>
          <cell r="S227">
            <v>0.00021734651984738748</v>
          </cell>
          <cell r="T227">
            <v>4.5009553292060005</v>
          </cell>
          <cell r="U227">
            <v>0.010379516511000553</v>
          </cell>
          <cell r="V227">
            <v>0.002311399905922383</v>
          </cell>
        </row>
        <row r="228">
          <cell r="A228" t="str">
            <v>R266</v>
          </cell>
          <cell r="C228">
            <v>4.794623991104</v>
          </cell>
          <cell r="D228">
            <v>4.774911653419</v>
          </cell>
          <cell r="E228">
            <v>-0.019712337685000136</v>
          </cell>
          <cell r="F228">
            <v>-0.004111341728063479</v>
          </cell>
          <cell r="G228">
            <v>4.804878132564</v>
          </cell>
          <cell r="H228">
            <v>0.010254141459999921</v>
          </cell>
          <cell r="I228">
            <v>0.0021386747905624242</v>
          </cell>
          <cell r="J228">
            <v>4.855873453694</v>
          </cell>
          <cell r="K228">
            <v>0.061249462589999304</v>
          </cell>
          <cell r="L228">
            <v>0.012774612295696649</v>
          </cell>
          <cell r="M228">
            <v>4.752287498525</v>
          </cell>
          <cell r="N228">
            <v>4.75008061449</v>
          </cell>
          <cell r="O228">
            <v>-0.002206884035000023</v>
          </cell>
          <cell r="P228">
            <v>-0.00046438352807673963</v>
          </cell>
          <cell r="Q228">
            <v>4.758170164366001</v>
          </cell>
          <cell r="R228">
            <v>0.005882665841000723</v>
          </cell>
          <cell r="S228">
            <v>0.001237859839672277</v>
          </cell>
          <cell r="T228">
            <v>4.770751217112</v>
          </cell>
          <cell r="U228">
            <v>0.018463718587000244</v>
          </cell>
          <cell r="V228">
            <v>0.0038852276072798534</v>
          </cell>
        </row>
        <row r="229">
          <cell r="A229" t="str">
            <v>R267</v>
          </cell>
          <cell r="C229">
            <v>5.989635747932</v>
          </cell>
          <cell r="D229">
            <v>5.928739886487</v>
          </cell>
          <cell r="E229">
            <v>-0.06089586144500014</v>
          </cell>
          <cell r="F229">
            <v>-0.010166872245282234</v>
          </cell>
          <cell r="G229">
            <v>5.938674988722</v>
          </cell>
          <cell r="H229">
            <v>-0.05096075920999965</v>
          </cell>
          <cell r="I229">
            <v>-0.008508156648356208</v>
          </cell>
          <cell r="J229">
            <v>5.957048469515</v>
          </cell>
          <cell r="K229">
            <v>-0.03258727841700004</v>
          </cell>
          <cell r="L229">
            <v>-0.005440611046882313</v>
          </cell>
          <cell r="M229">
            <v>5.7397414244</v>
          </cell>
          <cell r="N229">
            <v>5.729986568335001</v>
          </cell>
          <cell r="O229">
            <v>-0.009754856064999373</v>
          </cell>
          <cell r="P229">
            <v>-0.0016995288365310099</v>
          </cell>
          <cell r="Q229">
            <v>5.7331406744010005</v>
          </cell>
          <cell r="R229">
            <v>-0.006600749998999511</v>
          </cell>
          <cell r="S229">
            <v>-0.0011500082514064676</v>
          </cell>
          <cell r="T229">
            <v>5.736793976575</v>
          </cell>
          <cell r="U229">
            <v>-0.0029474478250000047</v>
          </cell>
          <cell r="V229">
            <v>-0.0005135157853052787</v>
          </cell>
        </row>
        <row r="230">
          <cell r="A230" t="str">
            <v>R268</v>
          </cell>
          <cell r="C230">
            <v>7.779222295422</v>
          </cell>
          <cell r="D230">
            <v>7.982157173588999</v>
          </cell>
          <cell r="E230">
            <v>0.2029348781669995</v>
          </cell>
          <cell r="F230">
            <v>0.026086782259252934</v>
          </cell>
          <cell r="G230">
            <v>8.010442560833999</v>
          </cell>
          <cell r="H230">
            <v>0.23122026541199947</v>
          </cell>
          <cell r="I230">
            <v>0.029722799610453408</v>
          </cell>
          <cell r="J230">
            <v>8.052600343084</v>
          </cell>
          <cell r="K230">
            <v>0.2733780476620007</v>
          </cell>
          <cell r="L230">
            <v>0.03514207941105901</v>
          </cell>
          <cell r="M230">
            <v>8.184476695752</v>
          </cell>
          <cell r="N230">
            <v>8.184476695752</v>
          </cell>
          <cell r="O230">
            <v>0</v>
          </cell>
          <cell r="P230">
            <v>0</v>
          </cell>
          <cell r="Q230">
            <v>8.184476695752</v>
          </cell>
          <cell r="R230">
            <v>0</v>
          </cell>
          <cell r="S230">
            <v>0</v>
          </cell>
          <cell r="T230">
            <v>8.188655280438</v>
          </cell>
          <cell r="U230">
            <v>0.004178584686000519</v>
          </cell>
          <cell r="V230">
            <v>0.0005105500133159809</v>
          </cell>
        </row>
        <row r="231">
          <cell r="A231" t="str">
            <v>R269</v>
          </cell>
          <cell r="C231">
            <v>4.30864891652</v>
          </cell>
          <cell r="D231">
            <v>3.8368987905660004</v>
          </cell>
          <cell r="E231">
            <v>-0.4717501259539998</v>
          </cell>
          <cell r="F231">
            <v>-0.1094891078605267</v>
          </cell>
          <cell r="G231">
            <v>3.718359780054</v>
          </cell>
          <cell r="H231">
            <v>-0.5902891364660001</v>
          </cell>
          <cell r="I231">
            <v>-0.13700098288415746</v>
          </cell>
          <cell r="J231">
            <v>3.5314666583210004</v>
          </cell>
          <cell r="K231">
            <v>-0.7771822581989998</v>
          </cell>
          <cell r="L231">
            <v>-0.18037725357922932</v>
          </cell>
          <cell r="M231">
            <v>4.720417905475</v>
          </cell>
          <cell r="N231">
            <v>4.720417905475</v>
          </cell>
          <cell r="O231">
            <v>0</v>
          </cell>
          <cell r="P231">
            <v>0</v>
          </cell>
          <cell r="Q231">
            <v>4.720417905475</v>
          </cell>
          <cell r="R231">
            <v>0</v>
          </cell>
          <cell r="S231">
            <v>0</v>
          </cell>
          <cell r="T231">
            <v>4.720417905475</v>
          </cell>
          <cell r="U231">
            <v>0</v>
          </cell>
          <cell r="V231">
            <v>0</v>
          </cell>
        </row>
        <row r="232">
          <cell r="A232" t="str">
            <v>R270</v>
          </cell>
          <cell r="C232">
            <v>3.238708646651</v>
          </cell>
          <cell r="D232">
            <v>3.105387175316</v>
          </cell>
          <cell r="E232">
            <v>-0.13332147133499994</v>
          </cell>
          <cell r="F232">
            <v>-0.04116500923071965</v>
          </cell>
          <cell r="G232">
            <v>3.0669312155590003</v>
          </cell>
          <cell r="H232">
            <v>-0.1717774310919995</v>
          </cell>
          <cell r="I232">
            <v>-0.05303886512595898</v>
          </cell>
          <cell r="J232">
            <v>3.005768005906</v>
          </cell>
          <cell r="K232">
            <v>-0.23294064074499987</v>
          </cell>
          <cell r="L232">
            <v>-0.07192392590975207</v>
          </cell>
          <cell r="M232">
            <v>2.9532084603519997</v>
          </cell>
          <cell r="N232">
            <v>2.9243791890270003</v>
          </cell>
          <cell r="O232">
            <v>-0.02882927132499935</v>
          </cell>
          <cell r="P232">
            <v>-0.009762017044188992</v>
          </cell>
          <cell r="Q232">
            <v>2.9148176375620003</v>
          </cell>
          <cell r="R232">
            <v>-0.03839082278999939</v>
          </cell>
          <cell r="S232">
            <v>-0.012999699582813568</v>
          </cell>
          <cell r="T232">
            <v>2.898221005605</v>
          </cell>
          <cell r="U232">
            <v>-0.05498745474699973</v>
          </cell>
          <cell r="V232">
            <v>-0.018619564275677868</v>
          </cell>
        </row>
        <row r="233">
          <cell r="A233" t="str">
            <v>R271</v>
          </cell>
          <cell r="C233">
            <v>5.955307633072</v>
          </cell>
          <cell r="D233">
            <v>5.744216244954</v>
          </cell>
          <cell r="E233">
            <v>-0.21109138811799966</v>
          </cell>
          <cell r="F233">
            <v>-0.03544592506787257</v>
          </cell>
          <cell r="G233">
            <v>5.69355574454</v>
          </cell>
          <cell r="H233">
            <v>-0.2617518885319994</v>
          </cell>
          <cell r="I233">
            <v>-0.043952706503085665</v>
          </cell>
          <cell r="J233">
            <v>5.613938097561</v>
          </cell>
          <cell r="K233">
            <v>-0.34136953551099936</v>
          </cell>
          <cell r="L233">
            <v>-0.05732189780008166</v>
          </cell>
          <cell r="M233">
            <v>5.9228207042720005</v>
          </cell>
          <cell r="N233">
            <v>5.871362250025</v>
          </cell>
          <cell r="O233">
            <v>-0.05145845424700024</v>
          </cell>
          <cell r="P233">
            <v>-0.008688166807056034</v>
          </cell>
          <cell r="Q233">
            <v>5.8582798472699995</v>
          </cell>
          <cell r="R233">
            <v>-0.06454085700200096</v>
          </cell>
          <cell r="S233">
            <v>-0.010896979703513405</v>
          </cell>
          <cell r="T233">
            <v>5.843779286796</v>
          </cell>
          <cell r="U233">
            <v>-0.07904141747600057</v>
          </cell>
          <cell r="V233">
            <v>-0.013345232182866812</v>
          </cell>
        </row>
        <row r="234">
          <cell r="A234" t="str">
            <v>R272</v>
          </cell>
          <cell r="C234">
            <v>2.690600698235</v>
          </cell>
          <cell r="D234">
            <v>2.382851715533</v>
          </cell>
          <cell r="E234">
            <v>-0.3077489827019999</v>
          </cell>
          <cell r="F234">
            <v>-0.11437928448612956</v>
          </cell>
          <cell r="G234">
            <v>2.306175797086</v>
          </cell>
          <cell r="H234">
            <v>-0.38442490114899996</v>
          </cell>
          <cell r="I234">
            <v>-0.14287697962807258</v>
          </cell>
          <cell r="J234">
            <v>2.1853558073920003</v>
          </cell>
          <cell r="K234">
            <v>-0.5052448908429996</v>
          </cell>
          <cell r="L234">
            <v>-0.18778144641619765</v>
          </cell>
          <cell r="M234">
            <v>2.6958395325950004</v>
          </cell>
          <cell r="N234">
            <v>2.646486740642</v>
          </cell>
          <cell r="O234">
            <v>-0.04935279195300035</v>
          </cell>
          <cell r="P234">
            <v>-0.018307021377304913</v>
          </cell>
          <cell r="Q234">
            <v>2.646486740642</v>
          </cell>
          <cell r="R234">
            <v>-0.04935279195300035</v>
          </cell>
          <cell r="S234">
            <v>-0.018307021377304913</v>
          </cell>
          <cell r="T234">
            <v>2.646486740642</v>
          </cell>
          <cell r="U234">
            <v>-0.04935279195300035</v>
          </cell>
          <cell r="V234">
            <v>-0.018307021377304913</v>
          </cell>
        </row>
        <row r="235">
          <cell r="A235" t="str">
            <v>R273</v>
          </cell>
          <cell r="C235">
            <v>5.324482373429</v>
          </cell>
          <cell r="D235">
            <v>5.029297773828</v>
          </cell>
          <cell r="E235">
            <v>-0.29518459960100074</v>
          </cell>
          <cell r="F235">
            <v>-0.0554391166874875</v>
          </cell>
          <cell r="G235">
            <v>4.972103045533999</v>
          </cell>
          <cell r="H235">
            <v>-0.3523793278950009</v>
          </cell>
          <cell r="I235">
            <v>-0.06618095491375744</v>
          </cell>
          <cell r="J235">
            <v>4.883750410330999</v>
          </cell>
          <cell r="K235">
            <v>-0.4407319630980009</v>
          </cell>
          <cell r="L235">
            <v>-0.08277461210077529</v>
          </cell>
          <cell r="M235">
            <v>4.891682415718001</v>
          </cell>
          <cell r="N235">
            <v>4.825068198677</v>
          </cell>
          <cell r="O235">
            <v>-0.06661421704100068</v>
          </cell>
          <cell r="P235">
            <v>-0.013617854018272984</v>
          </cell>
          <cell r="Q235">
            <v>4.810888558026</v>
          </cell>
          <cell r="R235">
            <v>-0.08079385769200087</v>
          </cell>
          <cell r="S235">
            <v>-0.016516578719908977</v>
          </cell>
          <cell r="T235">
            <v>4.7868023803629995</v>
          </cell>
          <cell r="U235">
            <v>-0.10488003535500123</v>
          </cell>
          <cell r="V235">
            <v>-0.02144048334331757</v>
          </cell>
        </row>
        <row r="236">
          <cell r="A236" t="str">
            <v>R274</v>
          </cell>
          <cell r="C236">
            <v>3.960779259112</v>
          </cell>
          <cell r="D236">
            <v>3.8810403526340003</v>
          </cell>
          <cell r="E236">
            <v>-0.07973890647799964</v>
          </cell>
          <cell r="F236">
            <v>-0.020132125842296237</v>
          </cell>
          <cell r="G236">
            <v>3.862602035674</v>
          </cell>
          <cell r="H236">
            <v>-0.09817722343799984</v>
          </cell>
          <cell r="I236">
            <v>-0.024787350421545836</v>
          </cell>
          <cell r="J236">
            <v>3.833703012609</v>
          </cell>
          <cell r="K236">
            <v>-0.12707624650299998</v>
          </cell>
          <cell r="L236">
            <v>-0.03208364773438302</v>
          </cell>
          <cell r="M236">
            <v>3.969551000909</v>
          </cell>
          <cell r="N236">
            <v>3.950339579202</v>
          </cell>
          <cell r="O236">
            <v>-0.019211421706999854</v>
          </cell>
          <cell r="P236">
            <v>-0.004839696404606106</v>
          </cell>
          <cell r="Q236">
            <v>3.9456034467039998</v>
          </cell>
          <cell r="R236">
            <v>-0.023947554205000277</v>
          </cell>
          <cell r="S236">
            <v>-0.00603281182166861</v>
          </cell>
          <cell r="T236">
            <v>3.9380443751380003</v>
          </cell>
          <cell r="U236">
            <v>-0.03150662577099972</v>
          </cell>
          <cell r="V236">
            <v>-0.007937075443490944</v>
          </cell>
        </row>
        <row r="237">
          <cell r="A237" t="str">
            <v>R275</v>
          </cell>
          <cell r="C237">
            <v>4.264819060639</v>
          </cell>
          <cell r="D237">
            <v>4.10175131797</v>
          </cell>
          <cell r="E237">
            <v>-0.16306774266899993</v>
          </cell>
          <cell r="F237">
            <v>-0.03823555943415977</v>
          </cell>
          <cell r="G237">
            <v>4.042195275335</v>
          </cell>
          <cell r="H237">
            <v>-0.22262378530400007</v>
          </cell>
          <cell r="I237">
            <v>-0.052200054009007416</v>
          </cell>
          <cell r="J237">
            <v>3.946301973228</v>
          </cell>
          <cell r="K237">
            <v>-0.3185170874109997</v>
          </cell>
          <cell r="L237">
            <v>-0.07468478331253663</v>
          </cell>
          <cell r="M237">
            <v>3.977441982531</v>
          </cell>
          <cell r="N237">
            <v>3.9414705966679997</v>
          </cell>
          <cell r="O237">
            <v>-0.035971385863000194</v>
          </cell>
          <cell r="P237">
            <v>-0.009043849293336572</v>
          </cell>
          <cell r="Q237">
            <v>3.926439736914</v>
          </cell>
          <cell r="R237">
            <v>-0.051002245617000064</v>
          </cell>
          <cell r="S237">
            <v>-0.012822876069846622</v>
          </cell>
          <cell r="T237">
            <v>3.900857947373</v>
          </cell>
          <cell r="U237">
            <v>-0.07658403515800005</v>
          </cell>
          <cell r="V237">
            <v>-0.019254595163011447</v>
          </cell>
        </row>
        <row r="238">
          <cell r="A238" t="str">
            <v>R276</v>
          </cell>
          <cell r="C238">
            <v>3.251828644866</v>
          </cell>
          <cell r="D238">
            <v>3.049938736786</v>
          </cell>
          <cell r="E238">
            <v>-0.20188990808000007</v>
          </cell>
          <cell r="F238">
            <v>-0.062085038951466484</v>
          </cell>
          <cell r="G238">
            <v>3.001362542279</v>
          </cell>
          <cell r="H238">
            <v>-0.2504661025870001</v>
          </cell>
          <cell r="I238">
            <v>-0.07702315525833041</v>
          </cell>
          <cell r="J238">
            <v>2.925006670556</v>
          </cell>
          <cell r="K238">
            <v>-0.32682197431000004</v>
          </cell>
          <cell r="L238">
            <v>-0.10050405787094221</v>
          </cell>
          <cell r="M238">
            <v>3.318700423595</v>
          </cell>
          <cell r="N238">
            <v>3.28258308377</v>
          </cell>
          <cell r="O238">
            <v>-0.036117339825000094</v>
          </cell>
          <cell r="P238">
            <v>-0.010882976832803664</v>
          </cell>
          <cell r="Q238">
            <v>3.28258308377</v>
          </cell>
          <cell r="R238">
            <v>-0.036117339825000094</v>
          </cell>
          <cell r="S238">
            <v>-0.010882976832803664</v>
          </cell>
          <cell r="T238">
            <v>3.28258308377</v>
          </cell>
          <cell r="U238">
            <v>-0.036117339825000094</v>
          </cell>
          <cell r="V238">
            <v>-0.010882976832803664</v>
          </cell>
        </row>
        <row r="239">
          <cell r="A239" t="str">
            <v>R277</v>
          </cell>
          <cell r="C239">
            <v>2.8016015710069997</v>
          </cell>
          <cell r="D239">
            <v>2.552530850108</v>
          </cell>
          <cell r="E239">
            <v>-0.24907072089899973</v>
          </cell>
          <cell r="F239">
            <v>-0.08890297731003716</v>
          </cell>
          <cell r="G239">
            <v>2.497426898294</v>
          </cell>
          <cell r="H239">
            <v>-0.3041746727129997</v>
          </cell>
          <cell r="I239">
            <v>-0.10857170978943591</v>
          </cell>
          <cell r="J239">
            <v>2.4113511162220003</v>
          </cell>
          <cell r="K239">
            <v>-0.3902504547849994</v>
          </cell>
          <cell r="L239">
            <v>-0.1392954868470926</v>
          </cell>
          <cell r="M239">
            <v>2.936050240328</v>
          </cell>
          <cell r="N239">
            <v>2.91992583586</v>
          </cell>
          <cell r="O239">
            <v>-0.01612440446800001</v>
          </cell>
          <cell r="P239">
            <v>-0.005491869398732999</v>
          </cell>
          <cell r="Q239">
            <v>2.91992583586</v>
          </cell>
          <cell r="R239">
            <v>-0.01612440446800001</v>
          </cell>
          <cell r="S239">
            <v>-0.005491869398732999</v>
          </cell>
          <cell r="T239">
            <v>2.91992583586</v>
          </cell>
          <cell r="U239">
            <v>-0.01612440446800001</v>
          </cell>
          <cell r="V239">
            <v>-0.005491869398732999</v>
          </cell>
        </row>
        <row r="240">
          <cell r="A240" t="str">
            <v>R278</v>
          </cell>
          <cell r="C240">
            <v>3.924251361529</v>
          </cell>
          <cell r="D240">
            <v>3.552544355508</v>
          </cell>
          <cell r="E240">
            <v>-0.37170700602099993</v>
          </cell>
          <cell r="F240">
            <v>-0.09472048851533615</v>
          </cell>
          <cell r="G240">
            <v>3.474448865199</v>
          </cell>
          <cell r="H240">
            <v>-0.4498024963299998</v>
          </cell>
          <cell r="I240">
            <v>-0.11462122450656269</v>
          </cell>
          <cell r="J240">
            <v>3.352963745732</v>
          </cell>
          <cell r="K240">
            <v>-0.5712876157969999</v>
          </cell>
          <cell r="L240">
            <v>-0.1455787520130744</v>
          </cell>
          <cell r="M240">
            <v>4.0509265647840005</v>
          </cell>
          <cell r="N240">
            <v>4.01957665523</v>
          </cell>
          <cell r="O240">
            <v>-0.03134990955400063</v>
          </cell>
          <cell r="P240">
            <v>-0.007738947880846673</v>
          </cell>
          <cell r="Q240">
            <v>4.01957665523</v>
          </cell>
          <cell r="R240">
            <v>-0.03134990955400063</v>
          </cell>
          <cell r="S240">
            <v>-0.007738947880846673</v>
          </cell>
          <cell r="T240">
            <v>4.01957665523</v>
          </cell>
          <cell r="U240">
            <v>-0.03134990955400063</v>
          </cell>
          <cell r="V240">
            <v>-0.007738947880846673</v>
          </cell>
        </row>
        <row r="241">
          <cell r="A241" t="str">
            <v>R279</v>
          </cell>
          <cell r="C241">
            <v>4.132268101849</v>
          </cell>
          <cell r="D241">
            <v>3.94033288203</v>
          </cell>
          <cell r="E241">
            <v>-0.1919352198190003</v>
          </cell>
          <cell r="F241">
            <v>-0.04644791070867791</v>
          </cell>
          <cell r="G241">
            <v>3.871992670496</v>
          </cell>
          <cell r="H241">
            <v>-0.260275431353</v>
          </cell>
          <cell r="I241">
            <v>-0.06298609503012129</v>
          </cell>
          <cell r="J241">
            <v>3.7620855996170004</v>
          </cell>
          <cell r="K241">
            <v>-0.3701825022319998</v>
          </cell>
          <cell r="L241">
            <v>-0.08958336998181704</v>
          </cell>
          <cell r="M241">
            <v>4.460233119234999</v>
          </cell>
          <cell r="N241">
            <v>4.460233119234999</v>
          </cell>
          <cell r="O241">
            <v>0</v>
          </cell>
          <cell r="P241">
            <v>0</v>
          </cell>
          <cell r="Q241">
            <v>4.460233119234999</v>
          </cell>
          <cell r="R241">
            <v>0</v>
          </cell>
          <cell r="S241">
            <v>0</v>
          </cell>
          <cell r="T241">
            <v>4.460233119234999</v>
          </cell>
          <cell r="U241">
            <v>0</v>
          </cell>
          <cell r="V241">
            <v>0</v>
          </cell>
        </row>
        <row r="242">
          <cell r="A242" t="str">
            <v>R280</v>
          </cell>
          <cell r="C242">
            <v>3.442341164426</v>
          </cell>
          <cell r="D242">
            <v>3.488661764935</v>
          </cell>
          <cell r="E242">
            <v>0.046320600509</v>
          </cell>
          <cell r="F242">
            <v>0.01345613299102613</v>
          </cell>
          <cell r="G242">
            <v>3.501771504396</v>
          </cell>
          <cell r="H242">
            <v>0.05943033997000002</v>
          </cell>
          <cell r="I242">
            <v>0.017264511892129627</v>
          </cell>
          <cell r="J242">
            <v>3.522598647034</v>
          </cell>
          <cell r="K242">
            <v>0.08025748260800025</v>
          </cell>
          <cell r="L242">
            <v>0.02331479617343011</v>
          </cell>
          <cell r="M242">
            <v>3.8467813469</v>
          </cell>
          <cell r="N242">
            <v>3.8467813469</v>
          </cell>
          <cell r="O242">
            <v>0</v>
          </cell>
          <cell r="P242">
            <v>0</v>
          </cell>
          <cell r="Q242">
            <v>3.8467813469</v>
          </cell>
          <cell r="R242">
            <v>0</v>
          </cell>
          <cell r="S242">
            <v>0</v>
          </cell>
          <cell r="T242">
            <v>3.8467813469</v>
          </cell>
          <cell r="U242">
            <v>0</v>
          </cell>
          <cell r="V242">
            <v>0</v>
          </cell>
        </row>
        <row r="243">
          <cell r="A243" t="str">
            <v>R281</v>
          </cell>
          <cell r="C243">
            <v>7.483513656027999</v>
          </cell>
          <cell r="D243">
            <v>7.692463431997</v>
          </cell>
          <cell r="E243">
            <v>0.20894977596900066</v>
          </cell>
          <cell r="F243">
            <v>0.027921346251662253</v>
          </cell>
          <cell r="G243">
            <v>7.74880092354</v>
          </cell>
          <cell r="H243">
            <v>0.2652872675120008</v>
          </cell>
          <cell r="I243">
            <v>0.035449560153913914</v>
          </cell>
          <cell r="J243">
            <v>7.838036222368</v>
          </cell>
          <cell r="K243">
            <v>0.3545225663400009</v>
          </cell>
          <cell r="L243">
            <v>0.047373811639193256</v>
          </cell>
          <cell r="M243">
            <v>7.118437659234</v>
          </cell>
          <cell r="N243">
            <v>7.180492616041</v>
          </cell>
          <cell r="O243">
            <v>0.062054956806999684</v>
          </cell>
          <cell r="P243">
            <v>0.008717496700487687</v>
          </cell>
          <cell r="Q243">
            <v>7.196218111367999</v>
          </cell>
          <cell r="R243">
            <v>0.07778045213399931</v>
          </cell>
          <cell r="S243">
            <v>0.010926618431939615</v>
          </cell>
          <cell r="T243">
            <v>7.217173249515</v>
          </cell>
          <cell r="U243">
            <v>0.09873559028099965</v>
          </cell>
          <cell r="V243">
            <v>0.013870401766168503</v>
          </cell>
        </row>
        <row r="244">
          <cell r="A244" t="str">
            <v>R282</v>
          </cell>
          <cell r="C244">
            <v>4.768448159141</v>
          </cell>
          <cell r="D244">
            <v>4.7533323094819995</v>
          </cell>
          <cell r="E244">
            <v>-0.015115849659000702</v>
          </cell>
          <cell r="F244">
            <v>-0.003169972526601549</v>
          </cell>
          <cell r="G244">
            <v>4.755633620594001</v>
          </cell>
          <cell r="H244">
            <v>-0.012814538546999543</v>
          </cell>
          <cell r="I244">
            <v>-0.002687360356940105</v>
          </cell>
          <cell r="J244">
            <v>4.759916758694</v>
          </cell>
          <cell r="K244">
            <v>-0.008531400447000514</v>
          </cell>
          <cell r="L244">
            <v>-0.0017891356186070777</v>
          </cell>
          <cell r="M244">
            <v>4.765966970005</v>
          </cell>
          <cell r="N244">
            <v>4.764170946349</v>
          </cell>
          <cell r="O244">
            <v>-0.0017960236559995124</v>
          </cell>
          <cell r="P244">
            <v>-0.00037684349625226804</v>
          </cell>
          <cell r="Q244">
            <v>4.764976342069</v>
          </cell>
          <cell r="R244">
            <v>-0.0009906279359999104</v>
          </cell>
          <cell r="S244">
            <v>-0.00020785455338539016</v>
          </cell>
          <cell r="T244">
            <v>4.765687512996</v>
          </cell>
          <cell r="U244">
            <v>-0.0002794570089994508</v>
          </cell>
          <cell r="V244">
            <v>-5.863595168792319E-05</v>
          </cell>
        </row>
        <row r="245">
          <cell r="A245" t="str">
            <v>R283</v>
          </cell>
          <cell r="C245">
            <v>4.822295559155</v>
          </cell>
          <cell r="D245">
            <v>4.586022584510999</v>
          </cell>
          <cell r="E245">
            <v>-0.23627297464400066</v>
          </cell>
          <cell r="F245">
            <v>-0.048995954674624344</v>
          </cell>
          <cell r="G245">
            <v>4.541831364507</v>
          </cell>
          <cell r="H245">
            <v>-0.2804641946480002</v>
          </cell>
          <cell r="I245">
            <v>-0.058159893189364216</v>
          </cell>
          <cell r="J245">
            <v>4.473787354362</v>
          </cell>
          <cell r="K245">
            <v>-0.34850820479300015</v>
          </cell>
          <cell r="L245">
            <v>-0.07227018761456182</v>
          </cell>
          <cell r="M245">
            <v>4.847415251950999</v>
          </cell>
          <cell r="N245">
            <v>4.800018802294</v>
          </cell>
          <cell r="O245">
            <v>-0.04739644965699963</v>
          </cell>
          <cell r="P245">
            <v>-0.009777674738701907</v>
          </cell>
          <cell r="Q245">
            <v>4.800018802294</v>
          </cell>
          <cell r="R245">
            <v>-0.04739644965699963</v>
          </cell>
          <cell r="S245">
            <v>-0.009777674738701907</v>
          </cell>
          <cell r="T245">
            <v>4.800018802294</v>
          </cell>
          <cell r="U245">
            <v>-0.04739644965699963</v>
          </cell>
          <cell r="V245">
            <v>-0.009777674738701907</v>
          </cell>
        </row>
        <row r="246">
          <cell r="A246" t="str">
            <v>R284</v>
          </cell>
          <cell r="C246">
            <v>7.438630994472</v>
          </cell>
          <cell r="D246">
            <v>7.454928523317</v>
          </cell>
          <cell r="E246">
            <v>0.016297528845000464</v>
          </cell>
          <cell r="F246">
            <v>0.0021909312153152822</v>
          </cell>
          <cell r="G246">
            <v>7.466582099953</v>
          </cell>
          <cell r="H246">
            <v>0.02795110548100066</v>
          </cell>
          <cell r="I246">
            <v>0.0037575604303765647</v>
          </cell>
          <cell r="J246">
            <v>7.485766964521</v>
          </cell>
          <cell r="K246">
            <v>0.047135970049000164</v>
          </cell>
          <cell r="L246">
            <v>0.006336645826904056</v>
          </cell>
          <cell r="M246">
            <v>7.1800650494210005</v>
          </cell>
          <cell r="N246">
            <v>7.190590847435001</v>
          </cell>
          <cell r="O246">
            <v>0.01052579801400011</v>
          </cell>
          <cell r="P246">
            <v>0.0014659752998824026</v>
          </cell>
          <cell r="Q246">
            <v>7.194303319866</v>
          </cell>
          <cell r="R246">
            <v>0.014238270444999479</v>
          </cell>
          <cell r="S246">
            <v>0.001983028057127094</v>
          </cell>
          <cell r="T246">
            <v>7.1979525401219995</v>
          </cell>
          <cell r="U246">
            <v>0.01788749070099893</v>
          </cell>
          <cell r="V246">
            <v>0.0024912713990580594</v>
          </cell>
        </row>
        <row r="247">
          <cell r="A247" t="str">
            <v>R285</v>
          </cell>
          <cell r="C247">
            <v>3.504228872408</v>
          </cell>
          <cell r="D247">
            <v>3.532328656025</v>
          </cell>
          <cell r="E247">
            <v>0.02809978361699983</v>
          </cell>
          <cell r="F247">
            <v>0.008018820870478848</v>
          </cell>
          <cell r="G247">
            <v>3.53048457429</v>
          </cell>
          <cell r="H247">
            <v>0.026255701881999993</v>
          </cell>
          <cell r="I247">
            <v>0.007492576209486531</v>
          </cell>
          <cell r="J247">
            <v>3.52662101902</v>
          </cell>
          <cell r="K247">
            <v>0.02239214661199984</v>
          </cell>
          <cell r="L247">
            <v>0.006390035419294013</v>
          </cell>
          <cell r="M247">
            <v>3.247334033939</v>
          </cell>
          <cell r="N247">
            <v>3.260326541179</v>
          </cell>
          <cell r="O247">
            <v>0.012992507239999895</v>
          </cell>
          <cell r="P247">
            <v>0.004000976525423856</v>
          </cell>
          <cell r="Q247">
            <v>3.2604731682429997</v>
          </cell>
          <cell r="R247">
            <v>0.013139134303999711</v>
          </cell>
          <cell r="S247">
            <v>0.0040461295840459035</v>
          </cell>
          <cell r="T247">
            <v>3.2582872158800003</v>
          </cell>
          <cell r="U247">
            <v>0.010953181941000256</v>
          </cell>
          <cell r="V247">
            <v>0.0033729766714864565</v>
          </cell>
        </row>
        <row r="248">
          <cell r="A248" t="str">
            <v>R286</v>
          </cell>
          <cell r="C248">
            <v>7.155953335043</v>
          </cell>
          <cell r="D248">
            <v>7.017946132681</v>
          </cell>
          <cell r="E248">
            <v>-0.13800720236200004</v>
          </cell>
          <cell r="F248">
            <v>-0.019285648731968814</v>
          </cell>
          <cell r="G248">
            <v>6.987669801488</v>
          </cell>
          <cell r="H248">
            <v>-0.16828353355499992</v>
          </cell>
          <cell r="I248">
            <v>-0.023516577830504915</v>
          </cell>
          <cell r="J248">
            <v>6.940407454258</v>
          </cell>
          <cell r="K248">
            <v>-0.21554588078500014</v>
          </cell>
          <cell r="L248">
            <v>-0.030121197091862385</v>
          </cell>
          <cell r="M248">
            <v>6.947086745397</v>
          </cell>
          <cell r="N248">
            <v>6.917593141459999</v>
          </cell>
          <cell r="O248">
            <v>-0.0294936039370004</v>
          </cell>
          <cell r="P248">
            <v>-0.004245463604804168</v>
          </cell>
          <cell r="Q248">
            <v>6.910215128728001</v>
          </cell>
          <cell r="R248">
            <v>-0.036871616668999074</v>
          </cell>
          <cell r="S248">
            <v>-0.005307493345095981</v>
          </cell>
          <cell r="T248">
            <v>6.897094450127</v>
          </cell>
          <cell r="U248">
            <v>-0.04999229527000004</v>
          </cell>
          <cell r="V248">
            <v>-0.007196152445213662</v>
          </cell>
        </row>
        <row r="249">
          <cell r="A249" t="str">
            <v>R287</v>
          </cell>
          <cell r="C249">
            <v>4.372656236652</v>
          </cell>
          <cell r="D249">
            <v>4.0709525438970005</v>
          </cell>
          <cell r="E249">
            <v>-0.30170369275499986</v>
          </cell>
          <cell r="F249">
            <v>-0.06899780737989239</v>
          </cell>
          <cell r="G249">
            <v>3.993729032253</v>
          </cell>
          <cell r="H249">
            <v>-0.3789272043990004</v>
          </cell>
          <cell r="I249">
            <v>-0.08665835681817342</v>
          </cell>
          <cell r="J249">
            <v>3.8718237829880002</v>
          </cell>
          <cell r="K249">
            <v>-0.5008324536640001</v>
          </cell>
          <cell r="L249">
            <v>-0.11453734905249975</v>
          </cell>
          <cell r="M249">
            <v>4.376978432491</v>
          </cell>
          <cell r="N249">
            <v>4.319876469475</v>
          </cell>
          <cell r="O249">
            <v>-0.05710196301599968</v>
          </cell>
          <cell r="P249">
            <v>-0.013045977698250196</v>
          </cell>
          <cell r="Q249">
            <v>4.319876469475</v>
          </cell>
          <cell r="R249">
            <v>-0.05710196301599968</v>
          </cell>
          <cell r="S249">
            <v>-0.013045977698250196</v>
          </cell>
          <cell r="T249">
            <v>4.319876469475</v>
          </cell>
          <cell r="U249">
            <v>-0.05710196301599968</v>
          </cell>
          <cell r="V249">
            <v>-0.013045977698250196</v>
          </cell>
        </row>
        <row r="250">
          <cell r="A250" t="str">
            <v>R288</v>
          </cell>
          <cell r="C250">
            <v>7.887843609638</v>
          </cell>
          <cell r="D250">
            <v>8.096600211027</v>
          </cell>
          <cell r="E250">
            <v>0.20875660138900098</v>
          </cell>
          <cell r="F250">
            <v>0.026465611099835376</v>
          </cell>
          <cell r="G250">
            <v>8.081318071152</v>
          </cell>
          <cell r="H250">
            <v>0.1934744615139996</v>
          </cell>
          <cell r="I250">
            <v>0.024528181729870632</v>
          </cell>
          <cell r="J250">
            <v>8.04995102026</v>
          </cell>
          <cell r="K250">
            <v>0.16210741062200018</v>
          </cell>
          <cell r="L250">
            <v>0.020551549782747258</v>
          </cell>
          <cell r="M250">
            <v>7.11824388186</v>
          </cell>
          <cell r="N250">
            <v>7.185452256481001</v>
          </cell>
          <cell r="O250">
            <v>0.06720837462100082</v>
          </cell>
          <cell r="P250">
            <v>0.009441707215493613</v>
          </cell>
          <cell r="Q250">
            <v>7.183063247501</v>
          </cell>
          <cell r="R250">
            <v>0.0648193656410001</v>
          </cell>
          <cell r="S250">
            <v>0.009106089467682411</v>
          </cell>
          <cell r="T250">
            <v>7.17196296557</v>
          </cell>
          <cell r="U250">
            <v>0.05371908370999989</v>
          </cell>
          <cell r="V250">
            <v>0.007546676483914327</v>
          </cell>
        </row>
        <row r="251">
          <cell r="A251" t="str">
            <v>R289</v>
          </cell>
          <cell r="C251">
            <v>3.976470987002</v>
          </cell>
          <cell r="D251">
            <v>3.603638477908</v>
          </cell>
          <cell r="E251">
            <v>-0.3728325090940001</v>
          </cell>
          <cell r="F251">
            <v>-0.09375964525145235</v>
          </cell>
          <cell r="G251">
            <v>3.5599408355080002</v>
          </cell>
          <cell r="H251">
            <v>-0.41653015149399986</v>
          </cell>
          <cell r="I251">
            <v>-0.10474869623229326</v>
          </cell>
          <cell r="J251">
            <v>3.496412101065</v>
          </cell>
          <cell r="K251">
            <v>-0.48005888593699986</v>
          </cell>
          <cell r="L251">
            <v>-0.12072485565874402</v>
          </cell>
          <cell r="M251">
            <v>4.139768790411</v>
          </cell>
          <cell r="N251">
            <v>4.12654552353</v>
          </cell>
          <cell r="O251">
            <v>-0.013223266880999951</v>
          </cell>
          <cell r="P251">
            <v>-0.003194204205710516</v>
          </cell>
          <cell r="Q251">
            <v>4.12654552353</v>
          </cell>
          <cell r="R251">
            <v>-0.013223266880999951</v>
          </cell>
          <cell r="S251">
            <v>-0.003194204205710516</v>
          </cell>
          <cell r="T251">
            <v>4.12654552353</v>
          </cell>
          <cell r="U251">
            <v>-0.013223266880999951</v>
          </cell>
          <cell r="V251">
            <v>-0.003194204205710516</v>
          </cell>
        </row>
        <row r="252">
          <cell r="A252" t="str">
            <v>R290</v>
          </cell>
          <cell r="C252">
            <v>3.977076413457</v>
          </cell>
          <cell r="D252">
            <v>3.61990625106</v>
          </cell>
          <cell r="E252">
            <v>-0.35717016239699984</v>
          </cell>
          <cell r="F252">
            <v>-0.08980721647400691</v>
          </cell>
          <cell r="G252">
            <v>3.5891281138510003</v>
          </cell>
          <cell r="H252">
            <v>-0.38794829960599975</v>
          </cell>
          <cell r="I252">
            <v>-0.09754610152656908</v>
          </cell>
          <cell r="J252">
            <v>3.546933307519</v>
          </cell>
          <cell r="K252">
            <v>-0.43014310593799987</v>
          </cell>
          <cell r="L252">
            <v>-0.1081556050777777</v>
          </cell>
          <cell r="M252">
            <v>4.2994901539559995</v>
          </cell>
          <cell r="N252">
            <v>4.2994901539559995</v>
          </cell>
          <cell r="O252">
            <v>0</v>
          </cell>
          <cell r="P252">
            <v>0</v>
          </cell>
          <cell r="Q252">
            <v>4.2994901539559995</v>
          </cell>
          <cell r="R252">
            <v>0</v>
          </cell>
          <cell r="S252">
            <v>0</v>
          </cell>
          <cell r="T252">
            <v>4.2994901539559995</v>
          </cell>
          <cell r="U252">
            <v>0</v>
          </cell>
          <cell r="V252">
            <v>0</v>
          </cell>
        </row>
        <row r="253">
          <cell r="A253" t="str">
            <v>R291</v>
          </cell>
          <cell r="C253">
            <v>5.532794316924</v>
          </cell>
          <cell r="D253">
            <v>5.518023163453</v>
          </cell>
          <cell r="E253">
            <v>-0.014771153470999998</v>
          </cell>
          <cell r="F253">
            <v>-0.0026697456339226677</v>
          </cell>
          <cell r="G253">
            <v>5.5034590759110005</v>
          </cell>
          <cell r="H253">
            <v>-0.029335241012999447</v>
          </cell>
          <cell r="I253">
            <v>-0.005302066068725396</v>
          </cell>
          <cell r="J253">
            <v>5.479331550338</v>
          </cell>
          <cell r="K253">
            <v>-0.05346276658599969</v>
          </cell>
          <cell r="L253">
            <v>-0.00966288705554533</v>
          </cell>
          <cell r="M253">
            <v>5.246090782497</v>
          </cell>
          <cell r="N253">
            <v>5.249143726602</v>
          </cell>
          <cell r="O253">
            <v>0.0030529441049997885</v>
          </cell>
          <cell r="P253">
            <v>0.0005819464876943415</v>
          </cell>
          <cell r="Q253">
            <v>5.246053493892</v>
          </cell>
          <cell r="R253">
            <v>-3.728860500018527E-05</v>
          </cell>
          <cell r="S253">
            <v>-7.107884050461834E-06</v>
          </cell>
          <cell r="T253">
            <v>5.238510306995</v>
          </cell>
          <cell r="U253">
            <v>-0.007580475502000361</v>
          </cell>
          <cell r="V253">
            <v>-0.0014449760433600913</v>
          </cell>
        </row>
        <row r="254">
          <cell r="A254" t="str">
            <v>R292</v>
          </cell>
          <cell r="C254" t="str">
            <v> </v>
          </cell>
          <cell r="D254" t="str">
            <v> </v>
          </cell>
          <cell r="E254" t="e">
            <v>#VALUE!</v>
          </cell>
          <cell r="F254" t="e">
            <v>#VALUE!</v>
          </cell>
          <cell r="G254" t="str">
            <v> </v>
          </cell>
          <cell r="H254" t="e">
            <v>#VALUE!</v>
          </cell>
          <cell r="I254" t="e">
            <v>#VALUE!</v>
          </cell>
          <cell r="J254" t="str">
            <v> </v>
          </cell>
          <cell r="K254" t="e">
            <v>#VALUE!</v>
          </cell>
          <cell r="L254" t="e">
            <v>#VALUE!</v>
          </cell>
          <cell r="M254" t="str">
            <v> </v>
          </cell>
          <cell r="N254" t="str">
            <v> </v>
          </cell>
          <cell r="O254" t="e">
            <v>#VALUE!</v>
          </cell>
          <cell r="P254" t="e">
            <v>#VALUE!</v>
          </cell>
          <cell r="Q254" t="str">
            <v> </v>
          </cell>
          <cell r="R254" t="e">
            <v>#VALUE!</v>
          </cell>
          <cell r="S254" t="e">
            <v>#VALUE!</v>
          </cell>
          <cell r="T254" t="str">
            <v> </v>
          </cell>
          <cell r="U254" t="e">
            <v>#VALUE!</v>
          </cell>
          <cell r="V254" t="e">
            <v>#VALUE!</v>
          </cell>
        </row>
        <row r="255">
          <cell r="A255" t="str">
            <v>R293</v>
          </cell>
          <cell r="C255" t="str">
            <v> </v>
          </cell>
          <cell r="D255" t="str">
            <v> </v>
          </cell>
          <cell r="E255" t="e">
            <v>#VALUE!</v>
          </cell>
          <cell r="F255" t="e">
            <v>#VALUE!</v>
          </cell>
          <cell r="G255" t="str">
            <v> </v>
          </cell>
          <cell r="H255" t="e">
            <v>#VALUE!</v>
          </cell>
          <cell r="I255" t="e">
            <v>#VALUE!</v>
          </cell>
          <cell r="J255" t="str">
            <v> </v>
          </cell>
          <cell r="K255" t="e">
            <v>#VALUE!</v>
          </cell>
          <cell r="L255" t="e">
            <v>#VALUE!</v>
          </cell>
          <cell r="M255" t="str">
            <v> </v>
          </cell>
          <cell r="N255" t="str">
            <v> </v>
          </cell>
          <cell r="O255" t="e">
            <v>#VALUE!</v>
          </cell>
          <cell r="P255" t="e">
            <v>#VALUE!</v>
          </cell>
          <cell r="Q255" t="str">
            <v> </v>
          </cell>
          <cell r="R255" t="e">
            <v>#VALUE!</v>
          </cell>
          <cell r="S255" t="e">
            <v>#VALUE!</v>
          </cell>
          <cell r="T255" t="str">
            <v> </v>
          </cell>
          <cell r="U255" t="e">
            <v>#VALUE!</v>
          </cell>
          <cell r="V255" t="e">
            <v>#VALUE!</v>
          </cell>
        </row>
        <row r="256">
          <cell r="A256" t="str">
            <v>R294</v>
          </cell>
          <cell r="C256" t="str">
            <v> </v>
          </cell>
          <cell r="D256" t="str">
            <v> </v>
          </cell>
          <cell r="E256" t="e">
            <v>#VALUE!</v>
          </cell>
          <cell r="F256" t="e">
            <v>#VALUE!</v>
          </cell>
          <cell r="G256" t="str">
            <v> </v>
          </cell>
          <cell r="H256" t="e">
            <v>#VALUE!</v>
          </cell>
          <cell r="I256" t="e">
            <v>#VALUE!</v>
          </cell>
          <cell r="J256" t="str">
            <v> </v>
          </cell>
          <cell r="K256" t="e">
            <v>#VALUE!</v>
          </cell>
          <cell r="L256" t="e">
            <v>#VALUE!</v>
          </cell>
          <cell r="M256" t="str">
            <v> </v>
          </cell>
          <cell r="N256" t="str">
            <v> </v>
          </cell>
          <cell r="O256" t="e">
            <v>#VALUE!</v>
          </cell>
          <cell r="P256" t="e">
            <v>#VALUE!</v>
          </cell>
          <cell r="Q256" t="str">
            <v> </v>
          </cell>
          <cell r="R256" t="e">
            <v>#VALUE!</v>
          </cell>
          <cell r="S256" t="e">
            <v>#VALUE!</v>
          </cell>
          <cell r="T256" t="str">
            <v> </v>
          </cell>
          <cell r="U256" t="e">
            <v>#VALUE!</v>
          </cell>
          <cell r="V256" t="e">
            <v>#VALUE!</v>
          </cell>
        </row>
        <row r="257">
          <cell r="A257" t="str">
            <v>R296</v>
          </cell>
          <cell r="C257" t="str">
            <v> </v>
          </cell>
          <cell r="D257" t="str">
            <v> </v>
          </cell>
          <cell r="E257" t="e">
            <v>#VALUE!</v>
          </cell>
          <cell r="F257" t="e">
            <v>#VALUE!</v>
          </cell>
          <cell r="G257" t="str">
            <v> </v>
          </cell>
          <cell r="H257" t="e">
            <v>#VALUE!</v>
          </cell>
          <cell r="I257" t="e">
            <v>#VALUE!</v>
          </cell>
          <cell r="J257" t="str">
            <v> </v>
          </cell>
          <cell r="K257" t="e">
            <v>#VALUE!</v>
          </cell>
          <cell r="L257" t="e">
            <v>#VALUE!</v>
          </cell>
          <cell r="M257" t="str">
            <v> </v>
          </cell>
          <cell r="N257" t="str">
            <v> </v>
          </cell>
          <cell r="O257" t="e">
            <v>#VALUE!</v>
          </cell>
          <cell r="P257" t="e">
            <v>#VALUE!</v>
          </cell>
          <cell r="Q257" t="str">
            <v> </v>
          </cell>
          <cell r="R257" t="e">
            <v>#VALUE!</v>
          </cell>
          <cell r="S257" t="e">
            <v>#VALUE!</v>
          </cell>
          <cell r="T257" t="str">
            <v> </v>
          </cell>
          <cell r="U257" t="e">
            <v>#VALUE!</v>
          </cell>
          <cell r="V257" t="e">
            <v>#VALUE!</v>
          </cell>
        </row>
        <row r="258">
          <cell r="A258" t="str">
            <v>R614</v>
          </cell>
          <cell r="C258">
            <v>7.761506136609</v>
          </cell>
          <cell r="D258">
            <v>7.666435109003</v>
          </cell>
          <cell r="E258">
            <v>-0.09507102760600006</v>
          </cell>
          <cell r="F258">
            <v>-0.012249043669188744</v>
          </cell>
          <cell r="G258">
            <v>7.640288605711</v>
          </cell>
          <cell r="H258">
            <v>-0.12121753089799991</v>
          </cell>
          <cell r="I258">
            <v>-0.015617784585165556</v>
          </cell>
          <cell r="J258">
            <v>7.598822561439</v>
          </cell>
          <cell r="K258">
            <v>-0.16268357516999998</v>
          </cell>
          <cell r="L258">
            <v>-0.020960310061814418</v>
          </cell>
          <cell r="M258">
            <v>7.678988737086</v>
          </cell>
          <cell r="N258">
            <v>7.660204941972999</v>
          </cell>
          <cell r="O258">
            <v>-0.018783795113000323</v>
          </cell>
          <cell r="P258">
            <v>-0.00244612874899571</v>
          </cell>
          <cell r="Q258">
            <v>7.653904715027</v>
          </cell>
          <cell r="R258">
            <v>-0.025084022058999622</v>
          </cell>
          <cell r="S258">
            <v>-0.0032665788319046858</v>
          </cell>
          <cell r="T258">
            <v>7.642270010091999</v>
          </cell>
          <cell r="U258">
            <v>-0.03671872699400058</v>
          </cell>
          <cell r="V258">
            <v>-0.004781713875508886</v>
          </cell>
        </row>
        <row r="259">
          <cell r="A259" t="str">
            <v>R615</v>
          </cell>
          <cell r="C259">
            <v>3.134913124793</v>
          </cell>
          <cell r="D259">
            <v>3.1315967052210003</v>
          </cell>
          <cell r="E259">
            <v>-0.0033164195719996847</v>
          </cell>
          <cell r="F259">
            <v>-0.0010578983978124336</v>
          </cell>
          <cell r="G259">
            <v>3.109687987758</v>
          </cell>
          <cell r="H259">
            <v>-0.025225137035000067</v>
          </cell>
          <cell r="I259">
            <v>-0.008046518685159959</v>
          </cell>
          <cell r="J259">
            <v>3.072883104746</v>
          </cell>
          <cell r="K259">
            <v>-0.06203002004700009</v>
          </cell>
          <cell r="L259">
            <v>-0.01978683860692183</v>
          </cell>
          <cell r="M259">
            <v>3.2067744146540003</v>
          </cell>
          <cell r="N259">
            <v>3.206223569464</v>
          </cell>
          <cell r="O259">
            <v>-0.0005508451900002598</v>
          </cell>
          <cell r="P259">
            <v>-0.0001717754724133578</v>
          </cell>
          <cell r="Q259">
            <v>3.20054461185</v>
          </cell>
          <cell r="R259">
            <v>-0.006229802804000428</v>
          </cell>
          <cell r="S259">
            <v>-0.001942700670035314</v>
          </cell>
          <cell r="T259">
            <v>3.1993730592169998</v>
          </cell>
          <cell r="U259">
            <v>-0.00740135543700049</v>
          </cell>
          <cell r="V259">
            <v>-0.002308037448215412</v>
          </cell>
        </row>
        <row r="260">
          <cell r="A260" t="str">
            <v>R616</v>
          </cell>
          <cell r="C260">
            <v>4.958695542034</v>
          </cell>
          <cell r="D260">
            <v>5.015184740911001</v>
          </cell>
          <cell r="E260">
            <v>0.05648919887700021</v>
          </cell>
          <cell r="F260">
            <v>0.011391947418056037</v>
          </cell>
          <cell r="G260">
            <v>5.013086029057</v>
          </cell>
          <cell r="H260">
            <v>0.05439048702299942</v>
          </cell>
          <cell r="I260">
            <v>0.010968708718238641</v>
          </cell>
          <cell r="J260">
            <v>5.008027771746001</v>
          </cell>
          <cell r="K260">
            <v>0.04933222971200024</v>
          </cell>
          <cell r="L260">
            <v>0.009948630500465194</v>
          </cell>
          <cell r="M260">
            <v>4.795963091079001</v>
          </cell>
          <cell r="N260">
            <v>4.814526383114</v>
          </cell>
          <cell r="O260">
            <v>0.01856329203499918</v>
          </cell>
          <cell r="P260">
            <v>0.00387060777626268</v>
          </cell>
          <cell r="Q260">
            <v>4.81444991711</v>
          </cell>
          <cell r="R260">
            <v>0.01848682603099938</v>
          </cell>
          <cell r="S260">
            <v>0.0038546639496427394</v>
          </cell>
          <cell r="T260">
            <v>4.812253508228</v>
          </cell>
          <cell r="U260">
            <v>0.01629041714899948</v>
          </cell>
          <cell r="V260">
            <v>0.0033966936024385553</v>
          </cell>
        </row>
        <row r="261">
          <cell r="A261" t="str">
            <v>R648</v>
          </cell>
          <cell r="C261">
            <v>8.234197275294001</v>
          </cell>
          <cell r="D261">
            <v>8.279732464901</v>
          </cell>
          <cell r="E261">
            <v>0.04553518960699954</v>
          </cell>
          <cell r="F261">
            <v>0.005530009554619726</v>
          </cell>
          <cell r="G261">
            <v>8.337271853831</v>
          </cell>
          <cell r="H261">
            <v>0.10307457853699908</v>
          </cell>
          <cell r="I261">
            <v>0.012517866051893785</v>
          </cell>
          <cell r="J261">
            <v>8.432939708658001</v>
          </cell>
          <cell r="K261">
            <v>0.198742433364</v>
          </cell>
          <cell r="L261">
            <v>0.024136224421087107</v>
          </cell>
          <cell r="M261">
            <v>9.472868081604</v>
          </cell>
          <cell r="N261">
            <v>9.472868081604</v>
          </cell>
          <cell r="O261">
            <v>0</v>
          </cell>
          <cell r="P261">
            <v>0</v>
          </cell>
          <cell r="Q261">
            <v>9.472868081604</v>
          </cell>
          <cell r="R261">
            <v>0</v>
          </cell>
          <cell r="S261">
            <v>0</v>
          </cell>
          <cell r="T261">
            <v>9.472868081604</v>
          </cell>
          <cell r="U261">
            <v>0</v>
          </cell>
          <cell r="V261">
            <v>0</v>
          </cell>
        </row>
        <row r="262">
          <cell r="A262" t="str">
            <v>R657</v>
          </cell>
          <cell r="C262">
            <v>3.321135883632</v>
          </cell>
          <cell r="D262">
            <v>3.230568250042</v>
          </cell>
          <cell r="E262">
            <v>-0.09056763359000009</v>
          </cell>
          <cell r="F262">
            <v>-0.027270077697319376</v>
          </cell>
          <cell r="G262">
            <v>3.213432239247</v>
          </cell>
          <cell r="H262">
            <v>-0.10770364438499991</v>
          </cell>
          <cell r="I262">
            <v>-0.032429761430663</v>
          </cell>
          <cell r="J262">
            <v>3.187018445778</v>
          </cell>
          <cell r="K262">
            <v>-0.134117437854</v>
          </cell>
          <cell r="L262">
            <v>-0.04038300224781195</v>
          </cell>
          <cell r="M262">
            <v>3.6695598602939996</v>
          </cell>
          <cell r="N262">
            <v>3.6695598602939996</v>
          </cell>
          <cell r="O262">
            <v>0</v>
          </cell>
          <cell r="P262">
            <v>0</v>
          </cell>
          <cell r="Q262">
            <v>3.6695598602939996</v>
          </cell>
          <cell r="R262">
            <v>0</v>
          </cell>
          <cell r="S262">
            <v>0</v>
          </cell>
          <cell r="T262">
            <v>3.6695598602939996</v>
          </cell>
          <cell r="U262">
            <v>0</v>
          </cell>
          <cell r="V262">
            <v>0</v>
          </cell>
        </row>
        <row r="263">
          <cell r="A263" t="str">
            <v>R411</v>
          </cell>
          <cell r="C263" t="str">
            <v> </v>
          </cell>
          <cell r="D263" t="str">
            <v> </v>
          </cell>
          <cell r="E263" t="e">
            <v>#VALUE!</v>
          </cell>
          <cell r="F263" t="e">
            <v>#VALUE!</v>
          </cell>
          <cell r="G263" t="str">
            <v> </v>
          </cell>
          <cell r="H263" t="e">
            <v>#VALUE!</v>
          </cell>
          <cell r="I263" t="e">
            <v>#VALUE!</v>
          </cell>
          <cell r="J263" t="str">
            <v> </v>
          </cell>
          <cell r="K263" t="e">
            <v>#VALUE!</v>
          </cell>
          <cell r="L263" t="e">
            <v>#VALUE!</v>
          </cell>
          <cell r="M263" t="str">
            <v> </v>
          </cell>
          <cell r="N263" t="str">
            <v> </v>
          </cell>
          <cell r="O263" t="e">
            <v>#VALUE!</v>
          </cell>
          <cell r="P263" t="e">
            <v>#VALUE!</v>
          </cell>
          <cell r="Q263" t="str">
            <v> </v>
          </cell>
          <cell r="R263" t="e">
            <v>#VALUE!</v>
          </cell>
          <cell r="S263" t="e">
            <v>#VALUE!</v>
          </cell>
          <cell r="T263" t="str">
            <v> </v>
          </cell>
          <cell r="U263" t="e">
            <v>#VALUE!</v>
          </cell>
          <cell r="V263" t="e">
            <v>#VALUE!</v>
          </cell>
        </row>
        <row r="264">
          <cell r="A264" t="str">
            <v>R412</v>
          </cell>
          <cell r="C264">
            <v>161.898629857833</v>
          </cell>
          <cell r="D264">
            <v>161.82556616487398</v>
          </cell>
          <cell r="E264">
            <v>-0.0730636929590105</v>
          </cell>
          <cell r="F264">
            <v>-0.00045129284307822404</v>
          </cell>
          <cell r="G264">
            <v>161.682213098555</v>
          </cell>
          <cell r="H264">
            <v>-0.21641675927799042</v>
          </cell>
          <cell r="I264">
            <v>-0.0013367423768072101</v>
          </cell>
          <cell r="J264">
            <v>161.447008653301</v>
          </cell>
          <cell r="K264">
            <v>-0.45162120453198895</v>
          </cell>
          <cell r="L264">
            <v>-0.002789530738639161</v>
          </cell>
          <cell r="M264">
            <v>153.10880654684001</v>
          </cell>
          <cell r="N264">
            <v>152.977805099688</v>
          </cell>
          <cell r="O264">
            <v>-0.13100144715201623</v>
          </cell>
          <cell r="P264">
            <v>-0.0008556101383491578</v>
          </cell>
          <cell r="Q264">
            <v>152.95247570116402</v>
          </cell>
          <cell r="R264">
            <v>-0.15633084567599553</v>
          </cell>
          <cell r="S264">
            <v>-0.0010210441136719972</v>
          </cell>
          <cell r="T264">
            <v>152.806073260079</v>
          </cell>
          <cell r="U264">
            <v>-0.3027332867610255</v>
          </cell>
          <cell r="V264">
            <v>-0.0019772428091418205</v>
          </cell>
        </row>
        <row r="265">
          <cell r="A265" t="str">
            <v>R419</v>
          </cell>
          <cell r="C265">
            <v>131.968756060068</v>
          </cell>
          <cell r="D265">
            <v>127.20766692452601</v>
          </cell>
          <cell r="E265">
            <v>-4.7610891355419795</v>
          </cell>
          <cell r="F265">
            <v>-0.036077396481443556</v>
          </cell>
          <cell r="G265">
            <v>128.470432787001</v>
          </cell>
          <cell r="H265">
            <v>-3.498323273067001</v>
          </cell>
          <cell r="I265">
            <v>-0.02650872356086069</v>
          </cell>
          <cell r="J265">
            <v>130.658394268394</v>
          </cell>
          <cell r="K265">
            <v>-1.3103617916739836</v>
          </cell>
          <cell r="L265">
            <v>-0.009929333508891669</v>
          </cell>
          <cell r="M265">
            <v>131.19459551265</v>
          </cell>
          <cell r="N265">
            <v>129.751799193029</v>
          </cell>
          <cell r="O265">
            <v>-1.44279631962101</v>
          </cell>
          <cell r="P265">
            <v>-0.010997376179889157</v>
          </cell>
          <cell r="Q265">
            <v>130.113747098154</v>
          </cell>
          <cell r="R265">
            <v>-1.0808484144960175</v>
          </cell>
          <cell r="S265">
            <v>-0.008238513257901696</v>
          </cell>
          <cell r="T265">
            <v>130.69877380356002</v>
          </cell>
          <cell r="U265">
            <v>-0.495821709089995</v>
          </cell>
          <cell r="V265">
            <v>-0.0037792845593413718</v>
          </cell>
        </row>
        <row r="266">
          <cell r="A266" t="str">
            <v>R422</v>
          </cell>
          <cell r="C266">
            <v>162.012935621282</v>
          </cell>
          <cell r="D266">
            <v>145.958382610306</v>
          </cell>
          <cell r="E266">
            <v>-16.054553010976008</v>
          </cell>
          <cell r="F266">
            <v>-0.09909426645107394</v>
          </cell>
          <cell r="G266">
            <v>150.030877333107</v>
          </cell>
          <cell r="H266">
            <v>-11.982058288175011</v>
          </cell>
          <cell r="I266">
            <v>-0.07395741730267771</v>
          </cell>
          <cell r="J266">
            <v>157.04542711492698</v>
          </cell>
          <cell r="K266">
            <v>-4.967508506355017</v>
          </cell>
          <cell r="L266">
            <v>-0.030661184474596273</v>
          </cell>
          <cell r="M266">
            <v>190.267953862786</v>
          </cell>
          <cell r="N266">
            <v>190.069626425439</v>
          </cell>
          <cell r="O266">
            <v>-0.19832743734698965</v>
          </cell>
          <cell r="P266">
            <v>-0.0010423585964981568</v>
          </cell>
          <cell r="Q266">
            <v>190.069626425439</v>
          </cell>
          <cell r="R266">
            <v>-0.19832743734698965</v>
          </cell>
          <cell r="S266">
            <v>-0.0010423585964981568</v>
          </cell>
          <cell r="T266">
            <v>190.069626425439</v>
          </cell>
          <cell r="U266">
            <v>-0.19832743734698965</v>
          </cell>
          <cell r="V266">
            <v>-0.0010423585964981568</v>
          </cell>
        </row>
        <row r="267">
          <cell r="A267" t="str">
            <v>R428</v>
          </cell>
          <cell r="C267">
            <v>208.932942902246</v>
          </cell>
          <cell r="D267">
            <v>208.83970619471899</v>
          </cell>
          <cell r="E267">
            <v>-0.09323670752701219</v>
          </cell>
          <cell r="F267">
            <v>-0.0004462518271742101</v>
          </cell>
          <cell r="G267">
            <v>209.29077572027902</v>
          </cell>
          <cell r="H267">
            <v>0.3578328180330175</v>
          </cell>
          <cell r="I267">
            <v>0.0017126682516525776</v>
          </cell>
          <cell r="J267">
            <v>210.11494150625398</v>
          </cell>
          <cell r="K267">
            <v>1.1819986040079868</v>
          </cell>
          <cell r="L267">
            <v>0.0056573108461934205</v>
          </cell>
          <cell r="M267">
            <v>201.511727398754</v>
          </cell>
          <cell r="N267">
            <v>201.337528082825</v>
          </cell>
          <cell r="O267">
            <v>-0.17419931592900184</v>
          </cell>
          <cell r="P267">
            <v>-0.0008644624220023383</v>
          </cell>
          <cell r="Q267">
            <v>201.48052797840398</v>
          </cell>
          <cell r="R267">
            <v>-0.031199420350020546</v>
          </cell>
          <cell r="S267">
            <v>-0.0001548268220056629</v>
          </cell>
          <cell r="T267">
            <v>201.628623769673</v>
          </cell>
          <cell r="U267">
            <v>0.11689637091899385</v>
          </cell>
          <cell r="V267">
            <v>0.000580097111110947</v>
          </cell>
        </row>
        <row r="268">
          <cell r="A268" t="str">
            <v>R429</v>
          </cell>
          <cell r="C268">
            <v>262.03845131726</v>
          </cell>
          <cell r="D268">
            <v>261.632216657138</v>
          </cell>
          <cell r="E268">
            <v>-0.40623466012203835</v>
          </cell>
          <cell r="F268">
            <v>-0.0015502864487250173</v>
          </cell>
          <cell r="G268">
            <v>261.948385936658</v>
          </cell>
          <cell r="H268">
            <v>-0.09006538060202729</v>
          </cell>
          <cell r="I268">
            <v>-0.00034371055144491626</v>
          </cell>
          <cell r="J268">
            <v>262.53582194785497</v>
          </cell>
          <cell r="K268">
            <v>0.4973706305949577</v>
          </cell>
          <cell r="L268">
            <v>0.001898082621442347</v>
          </cell>
          <cell r="M268">
            <v>248.348801016248</v>
          </cell>
          <cell r="N268">
            <v>248.05497251295998</v>
          </cell>
          <cell r="O268">
            <v>-0.2938285032880117</v>
          </cell>
          <cell r="P268">
            <v>-0.0011831283343654566</v>
          </cell>
          <cell r="Q268">
            <v>248.168843958738</v>
          </cell>
          <cell r="R268">
            <v>-0.1799570575099949</v>
          </cell>
          <cell r="S268">
            <v>-0.0007246141586897429</v>
          </cell>
          <cell r="T268">
            <v>248.202968026041</v>
          </cell>
          <cell r="U268">
            <v>-0.1458329902069977</v>
          </cell>
          <cell r="V268">
            <v>-0.000587210365462794</v>
          </cell>
        </row>
        <row r="269">
          <cell r="A269" t="str">
            <v>R430</v>
          </cell>
          <cell r="C269">
            <v>162.73791854744198</v>
          </cell>
          <cell r="D269">
            <v>160.15399969041601</v>
          </cell>
          <cell r="E269">
            <v>-2.5839188570259637</v>
          </cell>
          <cell r="F269">
            <v>-0.01587779222008846</v>
          </cell>
          <cell r="G269">
            <v>161.645272101913</v>
          </cell>
          <cell r="H269">
            <v>-1.0926464455289704</v>
          </cell>
          <cell r="I269">
            <v>-0.006714147847543214</v>
          </cell>
          <cell r="J269">
            <v>164.272869579656</v>
          </cell>
          <cell r="K269">
            <v>1.5349510322140247</v>
          </cell>
          <cell r="L269">
            <v>0.009432042918544211</v>
          </cell>
          <cell r="M269">
            <v>160.542774000307</v>
          </cell>
          <cell r="N269">
            <v>159.693953882169</v>
          </cell>
          <cell r="O269">
            <v>-0.8488201181379793</v>
          </cell>
          <cell r="P269">
            <v>-0.005287189806103364</v>
          </cell>
          <cell r="Q269">
            <v>160.12387980337598</v>
          </cell>
          <cell r="R269">
            <v>-0.4188941969310065</v>
          </cell>
          <cell r="S269">
            <v>-0.0026092373172161925</v>
          </cell>
          <cell r="T269">
            <v>160.81380993854</v>
          </cell>
          <cell r="U269">
            <v>0.27103593823301253</v>
          </cell>
          <cell r="V269">
            <v>0.0016882475086203148</v>
          </cell>
        </row>
        <row r="270">
          <cell r="A270" t="str">
            <v>R431</v>
          </cell>
          <cell r="C270" t="str">
            <v> </v>
          </cell>
          <cell r="D270" t="str">
            <v> </v>
          </cell>
          <cell r="E270" t="e">
            <v>#VALUE!</v>
          </cell>
          <cell r="F270" t="e">
            <v>#VALUE!</v>
          </cell>
          <cell r="G270" t="str">
            <v> </v>
          </cell>
          <cell r="H270" t="e">
            <v>#VALUE!</v>
          </cell>
          <cell r="I270" t="e">
            <v>#VALUE!</v>
          </cell>
          <cell r="J270" t="str">
            <v> </v>
          </cell>
          <cell r="K270" t="e">
            <v>#VALUE!</v>
          </cell>
          <cell r="L270" t="e">
            <v>#VALUE!</v>
          </cell>
          <cell r="M270" t="str">
            <v> </v>
          </cell>
          <cell r="N270" t="str">
            <v> </v>
          </cell>
          <cell r="O270" t="e">
            <v>#VALUE!</v>
          </cell>
          <cell r="P270" t="e">
            <v>#VALUE!</v>
          </cell>
          <cell r="Q270" t="str">
            <v> </v>
          </cell>
          <cell r="R270" t="e">
            <v>#VALUE!</v>
          </cell>
          <cell r="S270" t="e">
            <v>#VALUE!</v>
          </cell>
          <cell r="T270" t="str">
            <v> </v>
          </cell>
          <cell r="U270" t="e">
            <v>#VALUE!</v>
          </cell>
          <cell r="V270" t="e">
            <v>#VALUE!</v>
          </cell>
        </row>
        <row r="271">
          <cell r="A271" t="str">
            <v>R434</v>
          </cell>
          <cell r="C271">
            <v>98.906692970466</v>
          </cell>
          <cell r="D271">
            <v>91.354426883197</v>
          </cell>
          <cell r="E271">
            <v>-7.552266087269004</v>
          </cell>
          <cell r="F271">
            <v>-0.07635748259750375</v>
          </cell>
          <cell r="G271">
            <v>93.784008442393</v>
          </cell>
          <cell r="H271">
            <v>-5.122684528072995</v>
          </cell>
          <cell r="I271">
            <v>-0.05179310291572131</v>
          </cell>
          <cell r="J271">
            <v>97.99733939771099</v>
          </cell>
          <cell r="K271">
            <v>-0.909353572755009</v>
          </cell>
          <cell r="L271">
            <v>-0.009194054976911888</v>
          </cell>
          <cell r="M271">
            <v>115.311654000433</v>
          </cell>
          <cell r="N271">
            <v>115.190845058468</v>
          </cell>
          <cell r="O271">
            <v>-0.12080894196499514</v>
          </cell>
          <cell r="P271">
            <v>-0.0010476733077173753</v>
          </cell>
          <cell r="Q271">
            <v>115.190845058468</v>
          </cell>
          <cell r="R271">
            <v>-0.12080894196499514</v>
          </cell>
          <cell r="S271">
            <v>-0.0010476733077173753</v>
          </cell>
          <cell r="T271">
            <v>115.190845058468</v>
          </cell>
          <cell r="U271">
            <v>-0.12080894196499514</v>
          </cell>
          <cell r="V271">
            <v>-0.0010476733077173753</v>
          </cell>
        </row>
        <row r="272">
          <cell r="A272" t="str">
            <v>R436</v>
          </cell>
          <cell r="C272">
            <v>132.799556373159</v>
          </cell>
          <cell r="D272">
            <v>130.122226855085</v>
          </cell>
          <cell r="E272">
            <v>-2.6773295180740035</v>
          </cell>
          <cell r="F272">
            <v>-0.020160681188955663</v>
          </cell>
          <cell r="G272">
            <v>130.79818641761</v>
          </cell>
          <cell r="H272">
            <v>-2.001369955548995</v>
          </cell>
          <cell r="I272">
            <v>-0.015070607238515634</v>
          </cell>
          <cell r="J272">
            <v>131.968145288203</v>
          </cell>
          <cell r="K272">
            <v>-0.8314110849559881</v>
          </cell>
          <cell r="L272">
            <v>-0.006260646553816578</v>
          </cell>
          <cell r="M272">
            <v>125.506856270729</v>
          </cell>
          <cell r="N272">
            <v>124.659548281236</v>
          </cell>
          <cell r="O272">
            <v>-0.8473079894930038</v>
          </cell>
          <cell r="P272">
            <v>-0.006751089260536397</v>
          </cell>
          <cell r="Q272">
            <v>124.86270379906601</v>
          </cell>
          <cell r="R272">
            <v>-0.6441524716629914</v>
          </cell>
          <cell r="S272">
            <v>-0.00513240862533836</v>
          </cell>
          <cell r="T272">
            <v>125.12558881623299</v>
          </cell>
          <cell r="U272">
            <v>-0.38126745449601174</v>
          </cell>
          <cell r="V272">
            <v>-0.0030378217240465753</v>
          </cell>
        </row>
        <row r="273">
          <cell r="A273" t="str">
            <v>R438</v>
          </cell>
          <cell r="C273">
            <v>182.71586014885</v>
          </cell>
          <cell r="D273">
            <v>180.134926294911</v>
          </cell>
          <cell r="E273">
            <v>-2.580933853939001</v>
          </cell>
          <cell r="F273">
            <v>-0.014125395856913768</v>
          </cell>
          <cell r="G273">
            <v>181.19279595073</v>
          </cell>
          <cell r="H273">
            <v>-1.5230641981200108</v>
          </cell>
          <cell r="I273">
            <v>-0.00833569782546103</v>
          </cell>
          <cell r="J273">
            <v>183.05517666657502</v>
          </cell>
          <cell r="K273">
            <v>0.3393165177250239</v>
          </cell>
          <cell r="L273">
            <v>0.0018570720541095816</v>
          </cell>
          <cell r="M273">
            <v>176.941811960026</v>
          </cell>
          <cell r="N273">
            <v>176.08267176643898</v>
          </cell>
          <cell r="O273">
            <v>-0.8591401935870238</v>
          </cell>
          <cell r="P273">
            <v>-0.004855495623505412</v>
          </cell>
          <cell r="Q273">
            <v>176.39496081711</v>
          </cell>
          <cell r="R273">
            <v>-0.5468511429160117</v>
          </cell>
          <cell r="S273">
            <v>-0.003090570492403198</v>
          </cell>
          <cell r="T273">
            <v>176.84512782256002</v>
          </cell>
          <cell r="U273">
            <v>-0.09668413746598503</v>
          </cell>
          <cell r="V273">
            <v>-0.0005464176974056732</v>
          </cell>
        </row>
        <row r="274">
          <cell r="A274" t="str">
            <v>R439</v>
          </cell>
          <cell r="C274">
            <v>90.846083257494</v>
          </cell>
          <cell r="D274">
            <v>66.742383254883</v>
          </cell>
          <cell r="E274">
            <v>-24.103700002611006</v>
          </cell>
          <cell r="F274">
            <v>-0.2653245923029121</v>
          </cell>
          <cell r="G274">
            <v>72.328887202427</v>
          </cell>
          <cell r="H274">
            <v>-18.517196055067004</v>
          </cell>
          <cell r="I274">
            <v>-0.2038304282484242</v>
          </cell>
          <cell r="J274">
            <v>81.905691565293</v>
          </cell>
          <cell r="K274">
            <v>-8.940391692201004</v>
          </cell>
          <cell r="L274">
            <v>-0.09841251677147568</v>
          </cell>
          <cell r="M274">
            <v>148.614722565738</v>
          </cell>
          <cell r="N274">
            <v>148.464300832964</v>
          </cell>
          <cell r="O274">
            <v>-0.1504217327739923</v>
          </cell>
          <cell r="P274">
            <v>-0.0010121590255464427</v>
          </cell>
          <cell r="Q274">
            <v>148.464300832964</v>
          </cell>
          <cell r="R274">
            <v>-0.1504217327739923</v>
          </cell>
          <cell r="S274">
            <v>-0.0010121590255464427</v>
          </cell>
          <cell r="T274">
            <v>148.464300832964</v>
          </cell>
          <cell r="U274">
            <v>-0.1504217327739923</v>
          </cell>
          <cell r="V274">
            <v>-0.0010121590255464427</v>
          </cell>
        </row>
        <row r="275">
          <cell r="A275" t="str">
            <v>R440</v>
          </cell>
          <cell r="C275">
            <v>107.51099362699901</v>
          </cell>
          <cell r="D275">
            <v>102.88769269119801</v>
          </cell>
          <cell r="E275">
            <v>-4.623300935800998</v>
          </cell>
          <cell r="F275">
            <v>-0.043003052802592256</v>
          </cell>
          <cell r="G275">
            <v>104.417041750577</v>
          </cell>
          <cell r="H275">
            <v>-3.093951876422011</v>
          </cell>
          <cell r="I275">
            <v>-0.028778004667655063</v>
          </cell>
          <cell r="J275">
            <v>107.07645863490801</v>
          </cell>
          <cell r="K275">
            <v>-0.43453499209100244</v>
          </cell>
          <cell r="L275">
            <v>-0.004041772635816088</v>
          </cell>
          <cell r="M275">
            <v>104.496777952334</v>
          </cell>
          <cell r="N275">
            <v>103.115035204599</v>
          </cell>
          <cell r="O275">
            <v>-1.3817427477350037</v>
          </cell>
          <cell r="P275">
            <v>-0.013222826337911423</v>
          </cell>
          <cell r="Q275">
            <v>103.554778968049</v>
          </cell>
          <cell r="R275">
            <v>-0.941998984284993</v>
          </cell>
          <cell r="S275">
            <v>-0.00901462229500209</v>
          </cell>
          <cell r="T275">
            <v>104.25862768541899</v>
          </cell>
          <cell r="U275">
            <v>-0.23815026691501373</v>
          </cell>
          <cell r="V275">
            <v>-0.002279020191643091</v>
          </cell>
        </row>
        <row r="276">
          <cell r="A276" t="str">
            <v>R441</v>
          </cell>
          <cell r="C276">
            <v>112.47842851706301</v>
          </cell>
          <cell r="D276">
            <v>100.42783701201799</v>
          </cell>
          <cell r="E276">
            <v>-12.05059150504502</v>
          </cell>
          <cell r="F276">
            <v>-0.10713691206324902</v>
          </cell>
          <cell r="G276">
            <v>103.54771813872699</v>
          </cell>
          <cell r="H276">
            <v>-8.930710378336016</v>
          </cell>
          <cell r="I276">
            <v>-0.079399316794164</v>
          </cell>
          <cell r="J276">
            <v>108.92331117405101</v>
          </cell>
          <cell r="K276">
            <v>-3.555117343012</v>
          </cell>
          <cell r="L276">
            <v>-0.03160710360096014</v>
          </cell>
          <cell r="M276">
            <v>118.23775077342499</v>
          </cell>
          <cell r="N276">
            <v>116.60559738207499</v>
          </cell>
          <cell r="O276">
            <v>-1.632153391350002</v>
          </cell>
          <cell r="P276">
            <v>-0.013803995599321255</v>
          </cell>
          <cell r="Q276">
            <v>116.60559738207499</v>
          </cell>
          <cell r="R276">
            <v>-1.632153391350002</v>
          </cell>
          <cell r="S276">
            <v>-0.013803995599321255</v>
          </cell>
          <cell r="T276">
            <v>117.141063969114</v>
          </cell>
          <cell r="U276">
            <v>-1.0966868043109912</v>
          </cell>
          <cell r="V276">
            <v>-0.009275267815374254</v>
          </cell>
        </row>
        <row r="277">
          <cell r="A277" t="str">
            <v>R618</v>
          </cell>
          <cell r="C277">
            <v>117.028633196545</v>
          </cell>
          <cell r="D277">
            <v>111.8790697607</v>
          </cell>
          <cell r="E277">
            <v>-5.149563435844996</v>
          </cell>
          <cell r="F277">
            <v>-0.04400259402497256</v>
          </cell>
          <cell r="G277">
            <v>113.339968547247</v>
          </cell>
          <cell r="H277">
            <v>-3.688664649298005</v>
          </cell>
          <cell r="I277">
            <v>-0.03151933461534185</v>
          </cell>
          <cell r="J277">
            <v>115.85565817199699</v>
          </cell>
          <cell r="K277">
            <v>-1.172975024548009</v>
          </cell>
          <cell r="L277">
            <v>-0.010022974655937779</v>
          </cell>
          <cell r="M277">
            <v>116.787568510257</v>
          </cell>
          <cell r="N277">
            <v>115.24628121515299</v>
          </cell>
          <cell r="O277">
            <v>-1.5412872951040129</v>
          </cell>
          <cell r="P277">
            <v>-0.013197357516426481</v>
          </cell>
          <cell r="Q277">
            <v>115.663560408487</v>
          </cell>
          <cell r="R277">
            <v>-1.124008101770002</v>
          </cell>
          <cell r="S277">
            <v>-0.009624381396991623</v>
          </cell>
          <cell r="T277">
            <v>116.343780054031</v>
          </cell>
          <cell r="U277">
            <v>-0.4437884562260024</v>
          </cell>
          <cell r="V277">
            <v>-0.0037999631457951463</v>
          </cell>
        </row>
        <row r="278">
          <cell r="A278" t="str">
            <v>R632</v>
          </cell>
          <cell r="C278" t="str">
            <v> </v>
          </cell>
          <cell r="D278" t="str">
            <v> </v>
          </cell>
          <cell r="E278" t="e">
            <v>#VALUE!</v>
          </cell>
          <cell r="F278" t="e">
            <v>#VALUE!</v>
          </cell>
          <cell r="G278" t="str">
            <v> </v>
          </cell>
          <cell r="H278" t="e">
            <v>#VALUE!</v>
          </cell>
          <cell r="I278" t="e">
            <v>#VALUE!</v>
          </cell>
          <cell r="J278" t="str">
            <v> </v>
          </cell>
          <cell r="K278" t="e">
            <v>#VALUE!</v>
          </cell>
          <cell r="L278" t="e">
            <v>#VALUE!</v>
          </cell>
          <cell r="M278" t="str">
            <v> </v>
          </cell>
          <cell r="N278" t="str">
            <v> </v>
          </cell>
          <cell r="O278" t="e">
            <v>#VALUE!</v>
          </cell>
          <cell r="P278" t="e">
            <v>#VALUE!</v>
          </cell>
          <cell r="Q278" t="str">
            <v> </v>
          </cell>
          <cell r="R278" t="e">
            <v>#VALUE!</v>
          </cell>
          <cell r="S278" t="e">
            <v>#VALUE!</v>
          </cell>
          <cell r="T278" t="str">
            <v> </v>
          </cell>
          <cell r="U278" t="e">
            <v>#VALUE!</v>
          </cell>
          <cell r="V278" t="e">
            <v>#VALUE!</v>
          </cell>
        </row>
        <row r="279">
          <cell r="A279" t="str">
            <v>R633</v>
          </cell>
          <cell r="C279">
            <v>45.345999275475</v>
          </cell>
          <cell r="D279">
            <v>36.564223296990995</v>
          </cell>
          <cell r="E279">
            <v>-8.781775978484006</v>
          </cell>
          <cell r="F279">
            <v>-0.19366153836714664</v>
          </cell>
          <cell r="G279">
            <v>38.865943590876995</v>
          </cell>
          <cell r="H279">
            <v>-6.480055684598007</v>
          </cell>
          <cell r="I279">
            <v>-0.1429024784575139</v>
          </cell>
          <cell r="J279">
            <v>42.787204100458005</v>
          </cell>
          <cell r="K279">
            <v>-2.5587951750169964</v>
          </cell>
          <cell r="L279">
            <v>-0.05642824539982955</v>
          </cell>
          <cell r="M279">
            <v>64.250480934828</v>
          </cell>
          <cell r="N279">
            <v>64.185204742936</v>
          </cell>
          <cell r="O279">
            <v>-0.06527619189201062</v>
          </cell>
          <cell r="P279">
            <v>-0.0010159642533761426</v>
          </cell>
          <cell r="Q279">
            <v>64.185204742936</v>
          </cell>
          <cell r="R279">
            <v>-0.06527619189201062</v>
          </cell>
          <cell r="S279">
            <v>-0.0010159642533761426</v>
          </cell>
          <cell r="T279">
            <v>64.185204742936</v>
          </cell>
          <cell r="U279">
            <v>-0.06527619189201062</v>
          </cell>
          <cell r="V279">
            <v>-0.0010159642533761426</v>
          </cell>
        </row>
        <row r="280">
          <cell r="A280" t="str">
            <v>R634</v>
          </cell>
          <cell r="C280">
            <v>201.532598075106</v>
          </cell>
          <cell r="D280">
            <v>200.93361601260798</v>
          </cell>
          <cell r="E280">
            <v>-0.5989820624980098</v>
          </cell>
          <cell r="F280">
            <v>-0.0029721348715743973</v>
          </cell>
          <cell r="G280">
            <v>201.52173936676</v>
          </cell>
          <cell r="H280">
            <v>-0.010858708346006551</v>
          </cell>
          <cell r="I280">
            <v>-5.3880654790942515E-05</v>
          </cell>
          <cell r="J280">
            <v>202.602364853603</v>
          </cell>
          <cell r="K280">
            <v>1.0697667784970122</v>
          </cell>
          <cell r="L280">
            <v>0.005308157532402464</v>
          </cell>
          <cell r="M280">
            <v>196.62057499739</v>
          </cell>
          <cell r="N280">
            <v>196.306903114964</v>
          </cell>
          <cell r="O280">
            <v>-0.3136718824260072</v>
          </cell>
          <cell r="P280">
            <v>-0.001595315660277013</v>
          </cell>
          <cell r="Q280">
            <v>196.486354189869</v>
          </cell>
          <cell r="R280">
            <v>-0.13422080752101806</v>
          </cell>
          <cell r="S280">
            <v>-0.0006826386685259147</v>
          </cell>
          <cell r="T280">
            <v>196.718289354437</v>
          </cell>
          <cell r="U280">
            <v>0.09771435704698206</v>
          </cell>
          <cell r="V280">
            <v>0.0004969691348338248</v>
          </cell>
        </row>
        <row r="281">
          <cell r="A281" t="str">
            <v>R635</v>
          </cell>
          <cell r="C281">
            <v>68.012998072082</v>
          </cell>
          <cell r="D281">
            <v>62.883010146615995</v>
          </cell>
          <cell r="E281">
            <v>-5.129987925466004</v>
          </cell>
          <cell r="F281">
            <v>-0.07542658125479347</v>
          </cell>
          <cell r="G281">
            <v>63.980440833305</v>
          </cell>
          <cell r="H281">
            <v>-4.032557238776995</v>
          </cell>
          <cell r="I281">
            <v>-0.05929097897585963</v>
          </cell>
          <cell r="J281">
            <v>65.834078436572</v>
          </cell>
          <cell r="K281">
            <v>-2.178919635509999</v>
          </cell>
          <cell r="L281">
            <v>-0.03203681203996803</v>
          </cell>
          <cell r="M281">
            <v>65.748733239794</v>
          </cell>
          <cell r="N281">
            <v>64.253392020821</v>
          </cell>
          <cell r="O281">
            <v>-1.4953412189730102</v>
          </cell>
          <cell r="P281">
            <v>-0.02274327040673636</v>
          </cell>
          <cell r="Q281">
            <v>64.568589468104</v>
          </cell>
          <cell r="R281">
            <v>-1.1801437716900125</v>
          </cell>
          <cell r="S281">
            <v>-0.017949300519386098</v>
          </cell>
          <cell r="T281">
            <v>65.060254270089</v>
          </cell>
          <cell r="U281">
            <v>-0.6884789697050024</v>
          </cell>
          <cell r="V281">
            <v>-0.010471364781949972</v>
          </cell>
        </row>
        <row r="282">
          <cell r="A282" t="str">
            <v>R636</v>
          </cell>
          <cell r="C282" t="str">
            <v> </v>
          </cell>
          <cell r="D282" t="str">
            <v> </v>
          </cell>
          <cell r="E282" t="e">
            <v>#VALUE!</v>
          </cell>
          <cell r="F282" t="e">
            <v>#VALUE!</v>
          </cell>
          <cell r="G282" t="str">
            <v> </v>
          </cell>
          <cell r="H282" t="e">
            <v>#VALUE!</v>
          </cell>
          <cell r="I282" t="e">
            <v>#VALUE!</v>
          </cell>
          <cell r="J282" t="str">
            <v> </v>
          </cell>
          <cell r="K282" t="e">
            <v>#VALUE!</v>
          </cell>
          <cell r="L282" t="e">
            <v>#VALUE!</v>
          </cell>
          <cell r="M282" t="str">
            <v> </v>
          </cell>
          <cell r="N282" t="str">
            <v> </v>
          </cell>
          <cell r="O282" t="e">
            <v>#VALUE!</v>
          </cell>
          <cell r="P282" t="e">
            <v>#VALUE!</v>
          </cell>
          <cell r="Q282" t="str">
            <v> </v>
          </cell>
          <cell r="R282" t="e">
            <v>#VALUE!</v>
          </cell>
          <cell r="S282" t="e">
            <v>#VALUE!</v>
          </cell>
          <cell r="T282" t="str">
            <v> </v>
          </cell>
          <cell r="U282" t="e">
            <v>#VALUE!</v>
          </cell>
          <cell r="V282" t="e">
            <v>#VALUE!</v>
          </cell>
        </row>
        <row r="283">
          <cell r="A283" t="str">
            <v>R637</v>
          </cell>
          <cell r="C283">
            <v>117.828714503187</v>
          </cell>
          <cell r="D283">
            <v>113.70554337654599</v>
          </cell>
          <cell r="E283">
            <v>-4.123171126641012</v>
          </cell>
          <cell r="F283">
            <v>-0.034992922939250846</v>
          </cell>
          <cell r="G283">
            <v>114.461879888585</v>
          </cell>
          <cell r="H283">
            <v>-3.3668346146019985</v>
          </cell>
          <cell r="I283">
            <v>-0.028573973914575237</v>
          </cell>
          <cell r="J283">
            <v>115.73673509124801</v>
          </cell>
          <cell r="K283">
            <v>-2.0919794119389934</v>
          </cell>
          <cell r="L283">
            <v>-0.017754410890075612</v>
          </cell>
          <cell r="M283">
            <v>114.442217729216</v>
          </cell>
          <cell r="N283">
            <v>113.194306564862</v>
          </cell>
          <cell r="O283">
            <v>-1.2479111643539937</v>
          </cell>
          <cell r="P283">
            <v>-0.010904290297018721</v>
          </cell>
          <cell r="Q283">
            <v>113.415879757699</v>
          </cell>
          <cell r="R283">
            <v>-1.0263379715169947</v>
          </cell>
          <cell r="S283">
            <v>-0.008968176184294447</v>
          </cell>
          <cell r="T283">
            <v>113.73093330539</v>
          </cell>
          <cell r="U283">
            <v>-0.711284423826001</v>
          </cell>
          <cell r="V283">
            <v>-0.006215227543990673</v>
          </cell>
        </row>
        <row r="284">
          <cell r="A284" t="str">
            <v>R638</v>
          </cell>
          <cell r="C284">
            <v>160.88891173159598</v>
          </cell>
          <cell r="D284">
            <v>144.277659707113</v>
          </cell>
          <cell r="E284">
            <v>-16.61125202448298</v>
          </cell>
          <cell r="F284">
            <v>-0.10324671753759397</v>
          </cell>
          <cell r="G284">
            <v>149.71710464232902</v>
          </cell>
          <cell r="H284">
            <v>-11.171807089266963</v>
          </cell>
          <cell r="I284">
            <v>-0.06943801762985634</v>
          </cell>
          <cell r="J284">
            <v>159.101373895582</v>
          </cell>
          <cell r="K284">
            <v>-1.7875378360139962</v>
          </cell>
          <cell r="L284">
            <v>-0.011110385524864935</v>
          </cell>
          <cell r="M284">
            <v>177.25310065153198</v>
          </cell>
          <cell r="N284">
            <v>177.069961784733</v>
          </cell>
          <cell r="O284">
            <v>-0.18313886679896996</v>
          </cell>
          <cell r="P284">
            <v>-0.0010332054340702846</v>
          </cell>
          <cell r="Q284">
            <v>177.069961784733</v>
          </cell>
          <cell r="R284">
            <v>-0.18313886679896996</v>
          </cell>
          <cell r="S284">
            <v>-0.0010332054340702846</v>
          </cell>
          <cell r="T284">
            <v>177.069961784733</v>
          </cell>
          <cell r="U284">
            <v>-0.18313886679896996</v>
          </cell>
          <cell r="V284">
            <v>-0.0010332054340702846</v>
          </cell>
        </row>
        <row r="285">
          <cell r="A285" t="str">
            <v>R639</v>
          </cell>
          <cell r="C285">
            <v>103.647621167595</v>
          </cell>
          <cell r="D285">
            <v>99.236676111529</v>
          </cell>
          <cell r="E285">
            <v>-4.410945056066012</v>
          </cell>
          <cell r="F285">
            <v>-0.042557127760160074</v>
          </cell>
          <cell r="G285">
            <v>101.429232900576</v>
          </cell>
          <cell r="H285">
            <v>-2.2183882670190087</v>
          </cell>
          <cell r="I285">
            <v>-0.021403175895681612</v>
          </cell>
          <cell r="J285">
            <v>105.279872225217</v>
          </cell>
          <cell r="K285">
            <v>1.6322510576219997</v>
          </cell>
          <cell r="L285">
            <v>0.015748080266914183</v>
          </cell>
          <cell r="M285">
            <v>104.418174553773</v>
          </cell>
          <cell r="N285">
            <v>103.09488744703201</v>
          </cell>
          <cell r="O285">
            <v>-1.3232871067409917</v>
          </cell>
          <cell r="P285">
            <v>-0.012672957676151758</v>
          </cell>
          <cell r="Q285">
            <v>103.71886434323301</v>
          </cell>
          <cell r="R285">
            <v>-0.6993102105399913</v>
          </cell>
          <cell r="S285">
            <v>-0.006697207775643141</v>
          </cell>
          <cell r="T285">
            <v>104.77285666436701</v>
          </cell>
          <cell r="U285">
            <v>0.35468211059401256</v>
          </cell>
          <cell r="V285">
            <v>0.0033967468988012166</v>
          </cell>
        </row>
        <row r="286">
          <cell r="A286" t="str">
            <v>R640</v>
          </cell>
          <cell r="C286">
            <v>172.86830612148802</v>
          </cell>
          <cell r="D286">
            <v>169.212953009133</v>
          </cell>
          <cell r="E286">
            <v>-3.655353112355016</v>
          </cell>
          <cell r="F286">
            <v>-0.021145305315747785</v>
          </cell>
          <cell r="G286">
            <v>170.99426654427901</v>
          </cell>
          <cell r="H286">
            <v>-1.874039577209004</v>
          </cell>
          <cell r="I286">
            <v>-0.01084085116153085</v>
          </cell>
          <cell r="J286">
            <v>174.137164299202</v>
          </cell>
          <cell r="K286">
            <v>1.2688581777139802</v>
          </cell>
          <cell r="L286">
            <v>0.007340027829174509</v>
          </cell>
          <cell r="M286">
            <v>167.591422270203</v>
          </cell>
          <cell r="N286">
            <v>166.436005950882</v>
          </cell>
          <cell r="O286">
            <v>-1.1554163193210059</v>
          </cell>
          <cell r="P286">
            <v>-0.006894244965939606</v>
          </cell>
          <cell r="Q286">
            <v>166.95221524831598</v>
          </cell>
          <cell r="R286">
            <v>-0.6392070218870174</v>
          </cell>
          <cell r="S286">
            <v>-0.0038140795825244663</v>
          </cell>
          <cell r="T286">
            <v>167.763365371058</v>
          </cell>
          <cell r="U286">
            <v>0.1719431008550032</v>
          </cell>
          <cell r="V286">
            <v>0.001025965998294257</v>
          </cell>
        </row>
        <row r="287">
          <cell r="A287" t="str">
            <v>R641</v>
          </cell>
          <cell r="C287" t="str">
            <v> </v>
          </cell>
          <cell r="D287" t="str">
            <v> </v>
          </cell>
          <cell r="E287" t="e">
            <v>#VALUE!</v>
          </cell>
          <cell r="F287" t="e">
            <v>#VALUE!</v>
          </cell>
          <cell r="G287" t="str">
            <v> </v>
          </cell>
          <cell r="H287" t="e">
            <v>#VALUE!</v>
          </cell>
          <cell r="I287" t="e">
            <v>#VALUE!</v>
          </cell>
          <cell r="J287" t="str">
            <v> </v>
          </cell>
          <cell r="K287" t="e">
            <v>#VALUE!</v>
          </cell>
          <cell r="L287" t="e">
            <v>#VALUE!</v>
          </cell>
          <cell r="M287" t="str">
            <v> </v>
          </cell>
          <cell r="N287" t="str">
            <v> </v>
          </cell>
          <cell r="O287" t="e">
            <v>#VALUE!</v>
          </cell>
          <cell r="P287" t="e">
            <v>#VALUE!</v>
          </cell>
          <cell r="Q287" t="str">
            <v> </v>
          </cell>
          <cell r="R287" t="e">
            <v>#VALUE!</v>
          </cell>
          <cell r="S287" t="e">
            <v>#VALUE!</v>
          </cell>
          <cell r="T287" t="str">
            <v> </v>
          </cell>
          <cell r="U287" t="e">
            <v>#VALUE!</v>
          </cell>
          <cell r="V287" t="e">
            <v>#VALUE!</v>
          </cell>
        </row>
        <row r="288">
          <cell r="A288" t="str">
            <v>R663</v>
          </cell>
          <cell r="C288">
            <v>109.836997865164</v>
          </cell>
          <cell r="D288">
            <v>105.704898460018</v>
          </cell>
          <cell r="E288">
            <v>-4.132099405145993</v>
          </cell>
          <cell r="F288">
            <v>-0.03762028720248311</v>
          </cell>
          <cell r="G288">
            <v>107.452812562547</v>
          </cell>
          <cell r="H288">
            <v>-2.3841853026169986</v>
          </cell>
          <cell r="I288">
            <v>-0.021706577464397078</v>
          </cell>
          <cell r="J288">
            <v>110.511485886156</v>
          </cell>
          <cell r="K288">
            <v>0.6744880209920012</v>
          </cell>
          <cell r="L288">
            <v>0.006140808963296715</v>
          </cell>
          <cell r="M288">
            <v>113.215377029142</v>
          </cell>
          <cell r="N288">
            <v>112.130081257949</v>
          </cell>
          <cell r="O288">
            <v>-1.0852957711930031</v>
          </cell>
          <cell r="P288">
            <v>-0.009586116300382452</v>
          </cell>
          <cell r="Q288">
            <v>112.457447095863</v>
          </cell>
          <cell r="R288">
            <v>-0.7579299332790015</v>
          </cell>
          <cell r="S288">
            <v>-0.006694584721330813</v>
          </cell>
          <cell r="T288">
            <v>113.307082337227</v>
          </cell>
          <cell r="U288">
            <v>0.09170530808499677</v>
          </cell>
          <cell r="V288">
            <v>0.000810007531586381</v>
          </cell>
        </row>
        <row r="289">
          <cell r="A289" t="str">
            <v>R664</v>
          </cell>
          <cell r="C289" t="str">
            <v> </v>
          </cell>
          <cell r="D289" t="str">
            <v> </v>
          </cell>
          <cell r="E289" t="e">
            <v>#VALUE!</v>
          </cell>
          <cell r="F289" t="e">
            <v>#VALUE!</v>
          </cell>
          <cell r="G289" t="str">
            <v> </v>
          </cell>
          <cell r="H289" t="e">
            <v>#VALUE!</v>
          </cell>
          <cell r="I289" t="e">
            <v>#VALUE!</v>
          </cell>
          <cell r="J289" t="str">
            <v> </v>
          </cell>
          <cell r="K289" t="e">
            <v>#VALUE!</v>
          </cell>
          <cell r="L289" t="e">
            <v>#VALUE!</v>
          </cell>
          <cell r="M289" t="str">
            <v> </v>
          </cell>
          <cell r="N289" t="str">
            <v> </v>
          </cell>
          <cell r="O289" t="e">
            <v>#VALUE!</v>
          </cell>
          <cell r="P289" t="e">
            <v>#VALUE!</v>
          </cell>
          <cell r="Q289" t="str">
            <v> </v>
          </cell>
          <cell r="R289" t="e">
            <v>#VALUE!</v>
          </cell>
          <cell r="S289" t="e">
            <v>#VALUE!</v>
          </cell>
          <cell r="T289" t="str">
            <v> </v>
          </cell>
          <cell r="U289" t="e">
            <v>#VALUE!</v>
          </cell>
          <cell r="V289" t="e">
            <v>#VALUE!</v>
          </cell>
        </row>
        <row r="290">
          <cell r="A290" t="str">
            <v>R665</v>
          </cell>
          <cell r="C290">
            <v>187.223177308501</v>
          </cell>
          <cell r="D290">
            <v>183.002061513233</v>
          </cell>
          <cell r="E290">
            <v>-4.221115795267991</v>
          </cell>
          <cell r="F290">
            <v>-0.022545904069946197</v>
          </cell>
          <cell r="G290">
            <v>183.926879082379</v>
          </cell>
          <cell r="H290">
            <v>-3.2962982261219906</v>
          </cell>
          <cell r="I290">
            <v>-0.01760625085798242</v>
          </cell>
          <cell r="J290">
            <v>185.514580089578</v>
          </cell>
          <cell r="K290">
            <v>-1.7085972189229892</v>
          </cell>
          <cell r="L290">
            <v>-0.009125992003156808</v>
          </cell>
          <cell r="M290">
            <v>179.383762898992</v>
          </cell>
          <cell r="N290">
            <v>178.061105550626</v>
          </cell>
          <cell r="O290">
            <v>-1.3226573483659934</v>
          </cell>
          <cell r="P290">
            <v>-0.007373339297775572</v>
          </cell>
          <cell r="Q290">
            <v>178.337617819053</v>
          </cell>
          <cell r="R290">
            <v>-1.0461450799389809</v>
          </cell>
          <cell r="S290">
            <v>-0.0058318827915771155</v>
          </cell>
          <cell r="T290">
            <v>178.701281914171</v>
          </cell>
          <cell r="U290">
            <v>-0.6824809848209838</v>
          </cell>
          <cell r="V290">
            <v>-0.0038045861776535347</v>
          </cell>
        </row>
        <row r="291">
          <cell r="A291" t="str">
            <v>R666</v>
          </cell>
          <cell r="C291">
            <v>282.174294980987</v>
          </cell>
          <cell r="D291">
            <v>271.690898830265</v>
          </cell>
          <cell r="E291">
            <v>-10.483396150722001</v>
          </cell>
          <cell r="F291">
            <v>-0.03715220109410879</v>
          </cell>
          <cell r="G291">
            <v>275.03305745462</v>
          </cell>
          <cell r="H291">
            <v>-7.141237526366979</v>
          </cell>
          <cell r="I291">
            <v>-0.025307895344783827</v>
          </cell>
          <cell r="J291">
            <v>280.826060846241</v>
          </cell>
          <cell r="K291">
            <v>-1.3482341347460078</v>
          </cell>
          <cell r="L291">
            <v>-0.004778018971702764</v>
          </cell>
          <cell r="M291">
            <v>274.799556734335</v>
          </cell>
          <cell r="N291">
            <v>271.638067099239</v>
          </cell>
          <cell r="O291">
            <v>-3.161489635096018</v>
          </cell>
          <cell r="P291">
            <v>-0.01150471155290988</v>
          </cell>
          <cell r="Q291">
            <v>272.60159949013297</v>
          </cell>
          <cell r="R291">
            <v>-2.19795724420203</v>
          </cell>
          <cell r="S291">
            <v>-0.007998401708947897</v>
          </cell>
          <cell r="T291">
            <v>274.121033888846</v>
          </cell>
          <cell r="U291">
            <v>-0.6785228454889989</v>
          </cell>
          <cell r="V291">
            <v>-0.002469155531225864</v>
          </cell>
        </row>
        <row r="292">
          <cell r="A292" t="str">
            <v>R667</v>
          </cell>
          <cell r="C292">
            <v>311.035157767085</v>
          </cell>
          <cell r="D292">
            <v>300.71290379736297</v>
          </cell>
          <cell r="E292">
            <v>-10.322253969722055</v>
          </cell>
          <cell r="F292">
            <v>-0.03318677555240155</v>
          </cell>
          <cell r="G292">
            <v>303.25503204607304</v>
          </cell>
          <cell r="H292">
            <v>-7.780125721011984</v>
          </cell>
          <cell r="I292">
            <v>-0.02501365368746526</v>
          </cell>
          <cell r="J292">
            <v>307.617510772507</v>
          </cell>
          <cell r="K292">
            <v>-3.4176469945780354</v>
          </cell>
          <cell r="L292">
            <v>-0.010987976469005152</v>
          </cell>
          <cell r="M292">
            <v>303.446521755624</v>
          </cell>
          <cell r="N292">
            <v>300.30760614576</v>
          </cell>
          <cell r="O292">
            <v>-3.138915609864</v>
          </cell>
          <cell r="P292">
            <v>-0.01034421350985818</v>
          </cell>
          <cell r="Q292">
            <v>301.04457430375896</v>
          </cell>
          <cell r="R292">
            <v>-2.4019474518650554</v>
          </cell>
          <cell r="S292">
            <v>-0.007915554404671761</v>
          </cell>
          <cell r="T292">
            <v>302.166382193138</v>
          </cell>
          <cell r="U292">
            <v>-1.2801395624859992</v>
          </cell>
          <cell r="V292">
            <v>-0.00421866612633952</v>
          </cell>
        </row>
        <row r="293">
          <cell r="A293" t="str">
            <v>R668</v>
          </cell>
          <cell r="C293">
            <v>321.56039016375297</v>
          </cell>
          <cell r="D293">
            <v>322.05024017148503</v>
          </cell>
          <cell r="E293">
            <v>0.4898500077320591</v>
          </cell>
          <cell r="F293">
            <v>0.001523353070577522</v>
          </cell>
          <cell r="G293">
            <v>322.72784736376</v>
          </cell>
          <cell r="H293">
            <v>1.1674572000070498</v>
          </cell>
          <cell r="I293">
            <v>0.0036306001476504248</v>
          </cell>
          <cell r="J293">
            <v>324.020139026036</v>
          </cell>
          <cell r="K293">
            <v>2.4597488622830497</v>
          </cell>
          <cell r="L293">
            <v>0.007649414970016783</v>
          </cell>
          <cell r="M293">
            <v>316.930265093844</v>
          </cell>
          <cell r="N293">
            <v>316.833747148507</v>
          </cell>
          <cell r="O293">
            <v>-0.09651794533704106</v>
          </cell>
          <cell r="P293">
            <v>-0.0003045400075895617</v>
          </cell>
          <cell r="Q293">
            <v>317.04323017517</v>
          </cell>
          <cell r="R293">
            <v>0.11296508132596728</v>
          </cell>
          <cell r="S293">
            <v>0.00035643513342759476</v>
          </cell>
          <cell r="T293">
            <v>317.30916910210004</v>
          </cell>
          <cell r="U293">
            <v>0.3789040082560291</v>
          </cell>
          <cell r="V293">
            <v>0.0011955437835633478</v>
          </cell>
        </row>
        <row r="294">
          <cell r="A294" t="str">
            <v>R669</v>
          </cell>
          <cell r="C294">
            <v>194.316601495513</v>
          </cell>
          <cell r="D294">
            <v>193.467197592514</v>
          </cell>
          <cell r="E294">
            <v>-0.8494039029990006</v>
          </cell>
          <cell r="F294">
            <v>-0.004371236921918966</v>
          </cell>
          <cell r="G294">
            <v>194.43890503439798</v>
          </cell>
          <cell r="H294">
            <v>0.12230353888497802</v>
          </cell>
          <cell r="I294">
            <v>0.0006294034474856857</v>
          </cell>
          <cell r="J294">
            <v>196.201942893059</v>
          </cell>
          <cell r="K294">
            <v>1.885341397546</v>
          </cell>
          <cell r="L294">
            <v>0.009702420601409781</v>
          </cell>
          <cell r="M294">
            <v>189.35132608685498</v>
          </cell>
          <cell r="N294">
            <v>188.971990455759</v>
          </cell>
          <cell r="O294">
            <v>-0.37933563109598367</v>
          </cell>
          <cell r="P294">
            <v>-0.002003342880851985</v>
          </cell>
          <cell r="Q294">
            <v>189.260831753678</v>
          </cell>
          <cell r="R294">
            <v>-0.0904943331769914</v>
          </cell>
          <cell r="S294">
            <v>-0.0004779176098058161</v>
          </cell>
          <cell r="T294">
            <v>189.678402651266</v>
          </cell>
          <cell r="U294">
            <v>0.3270765644110156</v>
          </cell>
          <cell r="V294">
            <v>0.0017273529114920823</v>
          </cell>
        </row>
        <row r="295">
          <cell r="A295" t="str">
            <v>R670</v>
          </cell>
          <cell r="C295" t="str">
            <v> </v>
          </cell>
          <cell r="D295" t="str">
            <v> </v>
          </cell>
          <cell r="E295" t="e">
            <v>#VALUE!</v>
          </cell>
          <cell r="F295" t="e">
            <v>#VALUE!</v>
          </cell>
          <cell r="G295" t="str">
            <v> </v>
          </cell>
          <cell r="H295" t="e">
            <v>#VALUE!</v>
          </cell>
          <cell r="I295" t="e">
            <v>#VALUE!</v>
          </cell>
          <cell r="J295" t="str">
            <v> </v>
          </cell>
          <cell r="K295" t="e">
            <v>#VALUE!</v>
          </cell>
          <cell r="L295" t="e">
            <v>#VALUE!</v>
          </cell>
          <cell r="M295" t="str">
            <v> </v>
          </cell>
          <cell r="N295" t="str">
            <v> </v>
          </cell>
          <cell r="O295" t="e">
            <v>#VALUE!</v>
          </cell>
          <cell r="P295" t="e">
            <v>#VALUE!</v>
          </cell>
          <cell r="Q295" t="str">
            <v> </v>
          </cell>
          <cell r="R295" t="e">
            <v>#VALUE!</v>
          </cell>
          <cell r="S295" t="e">
            <v>#VALUE!</v>
          </cell>
          <cell r="T295" t="str">
            <v> </v>
          </cell>
          <cell r="U295" t="e">
            <v>#VALUE!</v>
          </cell>
          <cell r="V295" t="e">
            <v>#VALUE!</v>
          </cell>
        </row>
        <row r="296">
          <cell r="A296" t="str">
            <v>R671</v>
          </cell>
          <cell r="C296">
            <v>106.672035622916</v>
          </cell>
          <cell r="D296">
            <v>102.20330105855399</v>
          </cell>
          <cell r="E296">
            <v>-4.468734564362009</v>
          </cell>
          <cell r="F296">
            <v>-0.04189227793644922</v>
          </cell>
          <cell r="G296">
            <v>103.592703992616</v>
          </cell>
          <cell r="H296">
            <v>-3.079331630300004</v>
          </cell>
          <cell r="I296">
            <v>-0.028867281029354253</v>
          </cell>
          <cell r="J296">
            <v>105.99593075908</v>
          </cell>
          <cell r="K296">
            <v>-0.6761048638360023</v>
          </cell>
          <cell r="L296">
            <v>-0.00633816407353491</v>
          </cell>
          <cell r="M296">
            <v>105.10720356183</v>
          </cell>
          <cell r="N296">
            <v>103.767512932772</v>
          </cell>
          <cell r="O296">
            <v>-1.339690629058012</v>
          </cell>
          <cell r="P296">
            <v>-0.01274594493678</v>
          </cell>
          <cell r="Q296">
            <v>104.165738722562</v>
          </cell>
          <cell r="R296">
            <v>-0.9414648392680078</v>
          </cell>
          <cell r="S296">
            <v>-0.008957186637680688</v>
          </cell>
          <cell r="T296">
            <v>104.80838169269299</v>
          </cell>
          <cell r="U296">
            <v>-0.29882186913701503</v>
          </cell>
          <cell r="V296">
            <v>-0.002843019878853794</v>
          </cell>
        </row>
        <row r="297">
          <cell r="A297" t="str">
            <v>R601</v>
          </cell>
          <cell r="C297">
            <v>61.261640071406</v>
          </cell>
          <cell r="D297">
            <v>61.246680220285995</v>
          </cell>
          <cell r="E297">
            <v>-0.014959851120003975</v>
          </cell>
          <cell r="F297">
            <v>-0.00024419605976214333</v>
          </cell>
          <cell r="G297">
            <v>60.924220449814996</v>
          </cell>
          <cell r="H297">
            <v>-0.33741962159100325</v>
          </cell>
          <cell r="I297">
            <v>-0.005507845059285224</v>
          </cell>
          <cell r="J297">
            <v>60.359503546431</v>
          </cell>
          <cell r="K297">
            <v>-0.9021365249749991</v>
          </cell>
          <cell r="L297">
            <v>-0.014725961040603502</v>
          </cell>
          <cell r="M297">
            <v>60.196855501808</v>
          </cell>
          <cell r="N297">
            <v>60.147769165099</v>
          </cell>
          <cell r="O297">
            <v>-0.049086336709002865</v>
          </cell>
          <cell r="P297">
            <v>-0.0008154302463112639</v>
          </cell>
          <cell r="Q297">
            <v>60.059502306487005</v>
          </cell>
          <cell r="R297">
            <v>-0.13735319532099766</v>
          </cell>
          <cell r="S297">
            <v>-0.002281733724727071</v>
          </cell>
          <cell r="T297">
            <v>59.886347929365</v>
          </cell>
          <cell r="U297">
            <v>-0.31050757244300087</v>
          </cell>
          <cell r="V297">
            <v>-0.005158202531586967</v>
          </cell>
        </row>
        <row r="298">
          <cell r="A298" t="str">
            <v>R602</v>
          </cell>
          <cell r="C298">
            <v>41.815305956491</v>
          </cell>
          <cell r="D298">
            <v>40.655245859677</v>
          </cell>
          <cell r="E298">
            <v>-1.160060096814</v>
          </cell>
          <cell r="F298">
            <v>-0.027742475399344137</v>
          </cell>
          <cell r="G298">
            <v>41.230501540902004</v>
          </cell>
          <cell r="H298">
            <v>-0.584804415588998</v>
          </cell>
          <cell r="I298">
            <v>-0.013985415201732337</v>
          </cell>
          <cell r="J298">
            <v>42.229355069027</v>
          </cell>
          <cell r="K298">
            <v>0.41404911253599863</v>
          </cell>
          <cell r="L298">
            <v>0.00990185538680067</v>
          </cell>
          <cell r="M298">
            <v>41.481011629343</v>
          </cell>
          <cell r="N298">
            <v>41.122485493781</v>
          </cell>
          <cell r="O298">
            <v>-0.35852613556200197</v>
          </cell>
          <cell r="P298">
            <v>-0.008643138667051851</v>
          </cell>
          <cell r="Q298">
            <v>41.287180237733</v>
          </cell>
          <cell r="R298">
            <v>-0.1938313916100043</v>
          </cell>
          <cell r="S298">
            <v>-0.004672773975282972</v>
          </cell>
          <cell r="T298">
            <v>41.555299585027</v>
          </cell>
          <cell r="U298">
            <v>0.07428795568399948</v>
          </cell>
          <cell r="V298">
            <v>0.001790890645286225</v>
          </cell>
        </row>
        <row r="299">
          <cell r="A299" t="str">
            <v>R603</v>
          </cell>
          <cell r="C299">
            <v>182.113392958476</v>
          </cell>
          <cell r="D299">
            <v>185.856671975996</v>
          </cell>
          <cell r="E299">
            <v>3.7432790175199955</v>
          </cell>
          <cell r="F299">
            <v>0.020554660789684518</v>
          </cell>
          <cell r="G299">
            <v>185.894839711153</v>
          </cell>
          <cell r="H299">
            <v>3.781446752676999</v>
          </cell>
          <cell r="I299">
            <v>0.020764243042460988</v>
          </cell>
          <cell r="J299">
            <v>185.987404868816</v>
          </cell>
          <cell r="K299">
            <v>3.8740119103399877</v>
          </cell>
          <cell r="L299">
            <v>0.0212725261300431</v>
          </cell>
          <cell r="M299">
            <v>175.78154173064</v>
          </cell>
          <cell r="N299">
            <v>176.709520020751</v>
          </cell>
          <cell r="O299">
            <v>0.9279782901110138</v>
          </cell>
          <cell r="P299">
            <v>0.0052791566223318685</v>
          </cell>
          <cell r="Q299">
            <v>176.735248276596</v>
          </cell>
          <cell r="R299">
            <v>0.9537065459560097</v>
          </cell>
          <cell r="S299">
            <v>0.005425521568228297</v>
          </cell>
          <cell r="T299">
            <v>176.68180440443302</v>
          </cell>
          <cell r="U299">
            <v>0.900262673793037</v>
          </cell>
          <cell r="V299">
            <v>0.00512148582228594</v>
          </cell>
        </row>
        <row r="300">
          <cell r="A300" t="str">
            <v>R604</v>
          </cell>
          <cell r="C300">
            <v>59.003689140940004</v>
          </cell>
          <cell r="D300">
            <v>57.571888294336</v>
          </cell>
          <cell r="E300">
            <v>-1.4318008466040055</v>
          </cell>
          <cell r="F300">
            <v>-0.024266293641130032</v>
          </cell>
          <cell r="G300">
            <v>58.560544062492994</v>
          </cell>
          <cell r="H300">
            <v>-0.4431450784470101</v>
          </cell>
          <cell r="I300">
            <v>-0.007510463920120067</v>
          </cell>
          <cell r="J300">
            <v>60.282098111056996</v>
          </cell>
          <cell r="K300">
            <v>1.2784089701169918</v>
          </cell>
          <cell r="L300">
            <v>0.021666593881330062</v>
          </cell>
          <cell r="M300">
            <v>58.934675263976</v>
          </cell>
          <cell r="N300">
            <v>58.486366769107</v>
          </cell>
          <cell r="O300">
            <v>-0.4483084948689964</v>
          </cell>
          <cell r="P300">
            <v>-0.0076068713853256155</v>
          </cell>
          <cell r="Q300">
            <v>58.768748096691</v>
          </cell>
          <cell r="R300">
            <v>-0.16592716728499823</v>
          </cell>
          <cell r="S300">
            <v>-0.0028154421237037296</v>
          </cell>
          <cell r="T300">
            <v>59.234465867370005</v>
          </cell>
          <cell r="U300">
            <v>0.2997906033940083</v>
          </cell>
          <cell r="V300">
            <v>0.005086828799025491</v>
          </cell>
        </row>
        <row r="301">
          <cell r="A301" t="str">
            <v>R605</v>
          </cell>
          <cell r="C301">
            <v>56.301293834164</v>
          </cell>
          <cell r="D301">
            <v>54.884376182901</v>
          </cell>
          <cell r="E301">
            <v>-1.4169176512629988</v>
          </cell>
          <cell r="F301">
            <v>-0.025166697863756797</v>
          </cell>
          <cell r="G301">
            <v>55.365292235762</v>
          </cell>
          <cell r="H301">
            <v>-0.9360015984020009</v>
          </cell>
          <cell r="I301">
            <v>-0.016624868358425342</v>
          </cell>
          <cell r="J301">
            <v>56.196148899099</v>
          </cell>
          <cell r="K301">
            <v>-0.10514493506499889</v>
          </cell>
          <cell r="L301">
            <v>-0.0018675402980028186</v>
          </cell>
          <cell r="M301">
            <v>54.603622890591005</v>
          </cell>
          <cell r="N301">
            <v>54.163050698453</v>
          </cell>
          <cell r="O301">
            <v>-0.44057219213800636</v>
          </cell>
          <cell r="P301">
            <v>-0.008068552392957123</v>
          </cell>
          <cell r="Q301">
            <v>54.302647110662996</v>
          </cell>
          <cell r="R301">
            <v>-0.3009757799280095</v>
          </cell>
          <cell r="S301">
            <v>-0.005512011181585389</v>
          </cell>
          <cell r="T301">
            <v>54.515480568406</v>
          </cell>
          <cell r="U301">
            <v>-0.08814232218500706</v>
          </cell>
          <cell r="V301">
            <v>-0.0016142211362351793</v>
          </cell>
        </row>
        <row r="302">
          <cell r="A302" t="str">
            <v>R606</v>
          </cell>
          <cell r="C302">
            <v>47.698418991242</v>
          </cell>
          <cell r="D302">
            <v>48.901924299245</v>
          </cell>
          <cell r="E302">
            <v>1.2035053080030025</v>
          </cell>
          <cell r="F302">
            <v>0.02523155554115914</v>
          </cell>
          <cell r="G302">
            <v>48.601976318924</v>
          </cell>
          <cell r="H302">
            <v>0.9035573276820017</v>
          </cell>
          <cell r="I302">
            <v>0.01894312949550604</v>
          </cell>
          <cell r="J302">
            <v>48.084177067907</v>
          </cell>
          <cell r="K302">
            <v>0.38575807666499884</v>
          </cell>
          <cell r="L302">
            <v>0.008087439475422207</v>
          </cell>
          <cell r="M302">
            <v>48.478188932067</v>
          </cell>
          <cell r="N302">
            <v>48.781369155219004</v>
          </cell>
          <cell r="O302">
            <v>0.30318022315200466</v>
          </cell>
          <cell r="P302">
            <v>0.006253951103182801</v>
          </cell>
          <cell r="Q302">
            <v>48.697546140594</v>
          </cell>
          <cell r="R302">
            <v>0.21935720852700058</v>
          </cell>
          <cell r="S302">
            <v>0.004524863930754265</v>
          </cell>
          <cell r="T302">
            <v>48.547695859385</v>
          </cell>
          <cell r="U302">
            <v>0.06950692731800245</v>
          </cell>
          <cell r="V302">
            <v>0.0014337773099445453</v>
          </cell>
        </row>
        <row r="303">
          <cell r="A303" t="str">
            <v>R607</v>
          </cell>
          <cell r="C303">
            <v>82.455991926571</v>
          </cell>
          <cell r="D303">
            <v>85.099798827145</v>
          </cell>
          <cell r="E303">
            <v>2.643806900573992</v>
          </cell>
          <cell r="F303">
            <v>0.03206324778590213</v>
          </cell>
          <cell r="G303">
            <v>84.494712162697</v>
          </cell>
          <cell r="H303">
            <v>2.0387202361259966</v>
          </cell>
          <cell r="I303">
            <v>0.02472494949719997</v>
          </cell>
          <cell r="J303">
            <v>83.452286293648</v>
          </cell>
          <cell r="K303">
            <v>0.9962943670769988</v>
          </cell>
          <cell r="L303">
            <v>0.012082740669279952</v>
          </cell>
          <cell r="M303">
            <v>81.662719974753</v>
          </cell>
          <cell r="N303">
            <v>82.348887857059</v>
          </cell>
          <cell r="O303">
            <v>0.6861678823059947</v>
          </cell>
          <cell r="P303">
            <v>0.008402461766129412</v>
          </cell>
          <cell r="Q303">
            <v>82.181713873292</v>
          </cell>
          <cell r="R303">
            <v>0.5189938985389944</v>
          </cell>
          <cell r="S303">
            <v>0.006355334462279085</v>
          </cell>
          <cell r="T303">
            <v>81.869808781385</v>
          </cell>
          <cell r="U303">
            <v>0.2070888066320009</v>
          </cell>
          <cell r="V303">
            <v>0.0025359038579173565</v>
          </cell>
        </row>
        <row r="304">
          <cell r="A304" t="str">
            <v>R608</v>
          </cell>
          <cell r="C304">
            <v>63.854220519144</v>
          </cell>
          <cell r="D304">
            <v>65.143718712539</v>
          </cell>
          <cell r="E304">
            <v>1.2894981933949978</v>
          </cell>
          <cell r="F304">
            <v>0.020194408183377574</v>
          </cell>
          <cell r="G304">
            <v>64.82176846193</v>
          </cell>
          <cell r="H304">
            <v>0.9675479427860054</v>
          </cell>
          <cell r="I304">
            <v>0.01515245092524349</v>
          </cell>
          <cell r="J304">
            <v>64.265605213898</v>
          </cell>
          <cell r="K304">
            <v>0.4113846947539983</v>
          </cell>
          <cell r="L304">
            <v>0.006442560748676932</v>
          </cell>
          <cell r="M304">
            <v>63.88836064232</v>
          </cell>
          <cell r="N304">
            <v>64.204677293113</v>
          </cell>
          <cell r="O304">
            <v>0.31631665079299154</v>
          </cell>
          <cell r="P304">
            <v>0.004951084166392926</v>
          </cell>
          <cell r="Q304">
            <v>64.115969394566</v>
          </cell>
          <cell r="R304">
            <v>0.22760875224599175</v>
          </cell>
          <cell r="S304">
            <v>0.00356260123061011</v>
          </cell>
          <cell r="T304">
            <v>63.948310746611995</v>
          </cell>
          <cell r="U304">
            <v>0.059950104291992545</v>
          </cell>
          <cell r="V304">
            <v>0.0009383572170152268</v>
          </cell>
        </row>
        <row r="305">
          <cell r="A305" t="str">
            <v>R609</v>
          </cell>
          <cell r="C305">
            <v>70.64653633498301</v>
          </cell>
          <cell r="D305">
            <v>71.61188041951</v>
          </cell>
          <cell r="E305">
            <v>0.9653440845269898</v>
          </cell>
          <cell r="F305">
            <v>0.013664421988781454</v>
          </cell>
          <cell r="G305">
            <v>71.684226705583</v>
          </cell>
          <cell r="H305">
            <v>1.0376903705999894</v>
          </cell>
          <cell r="I305">
            <v>0.014688481904896192</v>
          </cell>
          <cell r="J305">
            <v>71.817111574544</v>
          </cell>
          <cell r="K305">
            <v>1.1705752395609892</v>
          </cell>
          <cell r="L305">
            <v>0.016569463986323408</v>
          </cell>
          <cell r="M305">
            <v>72.0315441771</v>
          </cell>
          <cell r="N305">
            <v>72.24967803657299</v>
          </cell>
          <cell r="O305">
            <v>0.21813385947298514</v>
          </cell>
          <cell r="P305">
            <v>0.0030283101933324015</v>
          </cell>
          <cell r="Q305">
            <v>72.27145913382</v>
          </cell>
          <cell r="R305">
            <v>0.23991495671999985</v>
          </cell>
          <cell r="S305">
            <v>0.0033306929548828513</v>
          </cell>
          <cell r="T305">
            <v>72.301535843161</v>
          </cell>
          <cell r="U305">
            <v>0.2699916660610029</v>
          </cell>
          <cell r="V305">
            <v>0.003748242095118622</v>
          </cell>
        </row>
        <row r="306">
          <cell r="A306" t="str">
            <v>R610</v>
          </cell>
          <cell r="C306">
            <v>98.023187419092</v>
          </cell>
          <cell r="D306">
            <v>96.91474595415</v>
          </cell>
          <cell r="E306">
            <v>-1.1084414649419898</v>
          </cell>
          <cell r="F306">
            <v>-0.011307951660487408</v>
          </cell>
          <cell r="G306">
            <v>97.627966948514</v>
          </cell>
          <cell r="H306">
            <v>-0.39522047057799625</v>
          </cell>
          <cell r="I306">
            <v>-0.00403190796977715</v>
          </cell>
          <cell r="J306">
            <v>98.86788085290401</v>
          </cell>
          <cell r="K306">
            <v>0.8446934338120116</v>
          </cell>
          <cell r="L306">
            <v>0.008617281849860459</v>
          </cell>
          <cell r="M306">
            <v>97.337013114919</v>
          </cell>
          <cell r="N306">
            <v>96.951506690304</v>
          </cell>
          <cell r="O306">
            <v>-0.3855064246150022</v>
          </cell>
          <cell r="P306">
            <v>-0.003960532712873177</v>
          </cell>
          <cell r="Q306">
            <v>97.15761154539</v>
          </cell>
          <cell r="R306">
            <v>-0.17940156952900566</v>
          </cell>
          <cell r="S306">
            <v>-0.0018430971301451255</v>
          </cell>
          <cell r="T306">
            <v>97.480309609298</v>
          </cell>
          <cell r="U306">
            <v>0.14329649437900116</v>
          </cell>
          <cell r="V306">
            <v>0.0014721686005489095</v>
          </cell>
        </row>
        <row r="307">
          <cell r="A307" t="str">
            <v>R611</v>
          </cell>
          <cell r="C307">
            <v>148.102702199538</v>
          </cell>
          <cell r="D307">
            <v>153.22489320980998</v>
          </cell>
          <cell r="E307">
            <v>5.12219101027199</v>
          </cell>
          <cell r="F307">
            <v>0.03458539874154956</v>
          </cell>
          <cell r="G307">
            <v>152.333210688909</v>
          </cell>
          <cell r="H307">
            <v>4.2305084893710045</v>
          </cell>
          <cell r="I307">
            <v>0.02856469481340903</v>
          </cell>
          <cell r="J307">
            <v>150.806237456023</v>
          </cell>
          <cell r="K307">
            <v>2.7035352564850257</v>
          </cell>
          <cell r="L307">
            <v>0.018254462723053946</v>
          </cell>
          <cell r="M307">
            <v>146.945656821163</v>
          </cell>
          <cell r="N307">
            <v>148.282981882167</v>
          </cell>
          <cell r="O307">
            <v>1.3373250610040088</v>
          </cell>
          <cell r="P307">
            <v>0.009100813796977825</v>
          </cell>
          <cell r="Q307">
            <v>148.03768699997198</v>
          </cell>
          <cell r="R307">
            <v>1.092030178808983</v>
          </cell>
          <cell r="S307">
            <v>0.0074315240234559266</v>
          </cell>
          <cell r="T307">
            <v>147.574989418855</v>
          </cell>
          <cell r="U307">
            <v>0.629332597692013</v>
          </cell>
          <cell r="V307">
            <v>0.004282757390086925</v>
          </cell>
        </row>
        <row r="308">
          <cell r="A308" t="str">
            <v>R612</v>
          </cell>
          <cell r="C308">
            <v>68.227367258089</v>
          </cell>
          <cell r="D308">
            <v>69.688193905166</v>
          </cell>
          <cell r="E308">
            <v>1.460826647076999</v>
          </cell>
          <cell r="F308">
            <v>0.021411153702458073</v>
          </cell>
          <cell r="G308">
            <v>69.50642152446801</v>
          </cell>
          <cell r="H308">
            <v>1.2790542663790063</v>
          </cell>
          <cell r="I308">
            <v>0.018746938622746904</v>
          </cell>
          <cell r="J308">
            <v>69.197506306485</v>
          </cell>
          <cell r="K308">
            <v>0.9701390483959926</v>
          </cell>
          <cell r="L308">
            <v>0.0142192068576554</v>
          </cell>
          <cell r="M308">
            <v>69.217102186416</v>
          </cell>
          <cell r="N308">
            <v>69.57731751147</v>
          </cell>
          <cell r="O308">
            <v>0.3602153250539999</v>
          </cell>
          <cell r="P308">
            <v>0.005204137614485295</v>
          </cell>
          <cell r="Q308">
            <v>69.52752706800801</v>
          </cell>
          <cell r="R308">
            <v>0.310424881592013</v>
          </cell>
          <cell r="S308">
            <v>0.004484800313598429</v>
          </cell>
          <cell r="T308">
            <v>69.432730213855</v>
          </cell>
          <cell r="U308">
            <v>0.21562802743899567</v>
          </cell>
          <cell r="V308">
            <v>0.0031152420518597373</v>
          </cell>
        </row>
        <row r="309">
          <cell r="A309" t="str">
            <v>R613</v>
          </cell>
          <cell r="C309">
            <v>60.859930702417</v>
          </cell>
          <cell r="D309">
            <v>61.726955436098</v>
          </cell>
          <cell r="E309">
            <v>0.8670247336809993</v>
          </cell>
          <cell r="F309">
            <v>0.014246232680093507</v>
          </cell>
          <cell r="G309">
            <v>61.757903619993996</v>
          </cell>
          <cell r="H309">
            <v>0.8979729175769933</v>
          </cell>
          <cell r="I309">
            <v>0.01475474761822775</v>
          </cell>
          <cell r="J309">
            <v>61.817598873132</v>
          </cell>
          <cell r="K309">
            <v>0.9576681707149959</v>
          </cell>
          <cell r="L309">
            <v>0.01573561060063716</v>
          </cell>
          <cell r="M309">
            <v>59.592697592646005</v>
          </cell>
          <cell r="N309">
            <v>59.79338112918</v>
          </cell>
          <cell r="O309">
            <v>0.20068353653399384</v>
          </cell>
          <cell r="P309">
            <v>0.003367586040588286</v>
          </cell>
          <cell r="Q309">
            <v>59.806078047807</v>
          </cell>
          <cell r="R309">
            <v>0.21338045516099413</v>
          </cell>
          <cell r="S309">
            <v>0.0035806476931047036</v>
          </cell>
          <cell r="T309">
            <v>59.80179891967</v>
          </cell>
          <cell r="U309">
            <v>0.2091013270239941</v>
          </cell>
          <cell r="V309">
            <v>0.0035088414431804155</v>
          </cell>
        </row>
        <row r="310">
          <cell r="A310" t="str">
            <v>R617</v>
          </cell>
          <cell r="C310">
            <v>43.949730730491</v>
          </cell>
          <cell r="D310">
            <v>42.797249862570006</v>
          </cell>
          <cell r="E310">
            <v>-1.1524808679209926</v>
          </cell>
          <cell r="F310">
            <v>-0.026222706004463324</v>
          </cell>
          <cell r="G310">
            <v>43.588756670028</v>
          </cell>
          <cell r="H310">
            <v>-0.3609740604630005</v>
          </cell>
          <cell r="I310">
            <v>-0.008213339523661009</v>
          </cell>
          <cell r="J310">
            <v>44.967080285719</v>
          </cell>
          <cell r="K310">
            <v>1.0173495552280016</v>
          </cell>
          <cell r="L310">
            <v>0.023148027037221304</v>
          </cell>
          <cell r="M310">
            <v>46.556766556684</v>
          </cell>
          <cell r="N310">
            <v>46.507397391611</v>
          </cell>
          <cell r="O310">
            <v>-0.04936916507300282</v>
          </cell>
          <cell r="P310">
            <v>-0.001060407943341483</v>
          </cell>
          <cell r="Q310">
            <v>46.507397391611</v>
          </cell>
          <cell r="R310">
            <v>-0.04936916507300282</v>
          </cell>
          <cell r="S310">
            <v>-0.001060407943341483</v>
          </cell>
          <cell r="T310">
            <v>46.587846110993</v>
          </cell>
          <cell r="U310">
            <v>0.031079554308995228</v>
          </cell>
          <cell r="V310">
            <v>0.0006675625608826402</v>
          </cell>
        </row>
        <row r="311">
          <cell r="A311" t="str">
            <v>R619</v>
          </cell>
          <cell r="C311">
            <v>86.37664932646</v>
          </cell>
          <cell r="D311">
            <v>88.75192325863401</v>
          </cell>
          <cell r="E311">
            <v>2.375273932174011</v>
          </cell>
          <cell r="F311">
            <v>0.027499028391303745</v>
          </cell>
          <cell r="G311">
            <v>88.568488116742</v>
          </cell>
          <cell r="H311">
            <v>2.191838790282006</v>
          </cell>
          <cell r="I311">
            <v>0.025375362524169755</v>
          </cell>
          <cell r="J311">
            <v>88.263568677857</v>
          </cell>
          <cell r="K311">
            <v>1.8869193513969975</v>
          </cell>
          <cell r="L311">
            <v>0.021845248294656554</v>
          </cell>
          <cell r="M311">
            <v>86.176320155573</v>
          </cell>
          <cell r="N311">
            <v>86.783188796243</v>
          </cell>
          <cell r="O311">
            <v>0.606868640670001</v>
          </cell>
          <cell r="P311">
            <v>0.007042173993672843</v>
          </cell>
          <cell r="Q311">
            <v>86.73505310562601</v>
          </cell>
          <cell r="R311">
            <v>0.5587329500530132</v>
          </cell>
          <cell r="S311">
            <v>0.006483601864692525</v>
          </cell>
          <cell r="T311">
            <v>86.63009158387301</v>
          </cell>
          <cell r="U311">
            <v>0.4537714283000156</v>
          </cell>
          <cell r="V311">
            <v>0.0052656162096597755</v>
          </cell>
        </row>
        <row r="312">
          <cell r="A312" t="str">
            <v>R620</v>
          </cell>
          <cell r="C312">
            <v>86.86947818477499</v>
          </cell>
          <cell r="D312">
            <v>87.25627563227101</v>
          </cell>
          <cell r="E312">
            <v>0.3867974474960221</v>
          </cell>
          <cell r="F312">
            <v>0.004452627730458882</v>
          </cell>
          <cell r="G312">
            <v>87.17328293069001</v>
          </cell>
          <cell r="H312">
            <v>0.3038047459150164</v>
          </cell>
          <cell r="I312">
            <v>0.003497255333672099</v>
          </cell>
          <cell r="J312">
            <v>87.02837831536</v>
          </cell>
          <cell r="K312">
            <v>0.1589001305850104</v>
          </cell>
          <cell r="L312">
            <v>0.0018291825150258555</v>
          </cell>
          <cell r="M312">
            <v>83.918083922365</v>
          </cell>
          <cell r="N312">
            <v>83.965391580101</v>
          </cell>
          <cell r="O312">
            <v>0.04730765773599899</v>
          </cell>
          <cell r="P312">
            <v>0.0005637361522668301</v>
          </cell>
          <cell r="Q312">
            <v>83.94798405445201</v>
          </cell>
          <cell r="R312">
            <v>0.02990013208700759</v>
          </cell>
          <cell r="S312">
            <v>0.0003563014154931022</v>
          </cell>
          <cell r="T312">
            <v>83.875350112635</v>
          </cell>
          <cell r="U312">
            <v>-0.04273380972999519</v>
          </cell>
          <cell r="V312">
            <v>-0.000509232429204764</v>
          </cell>
        </row>
        <row r="313">
          <cell r="A313" t="str">
            <v>R621</v>
          </cell>
          <cell r="C313">
            <v>104.892079070023</v>
          </cell>
          <cell r="D313">
            <v>107.344222235594</v>
          </cell>
          <cell r="E313">
            <v>2.4521431655710018</v>
          </cell>
          <cell r="F313">
            <v>0.023377772538325035</v>
          </cell>
          <cell r="G313">
            <v>107.21188184170701</v>
          </cell>
          <cell r="H313">
            <v>2.31980277168401</v>
          </cell>
          <cell r="I313">
            <v>0.022116091055220433</v>
          </cell>
          <cell r="J313">
            <v>106.996771343345</v>
          </cell>
          <cell r="K313">
            <v>2.1046922733220015</v>
          </cell>
          <cell r="L313">
            <v>0.02006531181364961</v>
          </cell>
          <cell r="M313">
            <v>105.614077937245</v>
          </cell>
          <cell r="N313">
            <v>106.226890547502</v>
          </cell>
          <cell r="O313">
            <v>0.6128126102569951</v>
          </cell>
          <cell r="P313">
            <v>0.0058023761815268905</v>
          </cell>
          <cell r="Q313">
            <v>106.192816596254</v>
          </cell>
          <cell r="R313">
            <v>0.5787386590090051</v>
          </cell>
          <cell r="S313">
            <v>0.005479749199277077</v>
          </cell>
          <cell r="T313">
            <v>106.114982223541</v>
          </cell>
          <cell r="U313">
            <v>0.5009042862960058</v>
          </cell>
          <cell r="V313">
            <v>0.004742779524086163</v>
          </cell>
        </row>
        <row r="314">
          <cell r="A314" t="str">
            <v>R622</v>
          </cell>
          <cell r="C314">
            <v>50.031941749426</v>
          </cell>
          <cell r="D314">
            <v>48.846933617044</v>
          </cell>
          <cell r="E314">
            <v>-1.185008132381995</v>
          </cell>
          <cell r="F314">
            <v>-0.023685031820608687</v>
          </cell>
          <cell r="G314">
            <v>48.931167899327</v>
          </cell>
          <cell r="H314">
            <v>-1.1007738500989959</v>
          </cell>
          <cell r="I314">
            <v>-0.02200142172398545</v>
          </cell>
          <cell r="J314">
            <v>49.068029095675</v>
          </cell>
          <cell r="K314">
            <v>-0.9639126537509952</v>
          </cell>
          <cell r="L314">
            <v>-0.01926594531506573</v>
          </cell>
          <cell r="M314">
            <v>56.844037577743</v>
          </cell>
          <cell r="N314">
            <v>56.783519172028</v>
          </cell>
          <cell r="O314">
            <v>-0.06051840571500122</v>
          </cell>
          <cell r="P314">
            <v>-0.001064639464292679</v>
          </cell>
          <cell r="Q314">
            <v>56.783519172028</v>
          </cell>
          <cell r="R314">
            <v>-0.06051840571500122</v>
          </cell>
          <cell r="S314">
            <v>-0.001064639464292679</v>
          </cell>
          <cell r="T314">
            <v>56.783519172028</v>
          </cell>
          <cell r="U314">
            <v>-0.06051840571500122</v>
          </cell>
          <cell r="V314">
            <v>-0.001064639464292679</v>
          </cell>
        </row>
        <row r="315">
          <cell r="A315" t="str">
            <v>R623</v>
          </cell>
          <cell r="C315">
            <v>30.526215478101</v>
          </cell>
          <cell r="D315">
            <v>28.686517488807</v>
          </cell>
          <cell r="E315">
            <v>-1.8396979892940024</v>
          </cell>
          <cell r="F315">
            <v>-0.060266166653176224</v>
          </cell>
          <cell r="G315">
            <v>29.031410459258</v>
          </cell>
          <cell r="H315">
            <v>-1.4948050188429995</v>
          </cell>
          <cell r="I315">
            <v>-0.04896791152887418</v>
          </cell>
          <cell r="J315">
            <v>29.620835668559998</v>
          </cell>
          <cell r="K315">
            <v>-0.9053798095410031</v>
          </cell>
          <cell r="L315">
            <v>-0.02965909122244477</v>
          </cell>
          <cell r="M315">
            <v>29.953896720028002</v>
          </cell>
          <cell r="N315">
            <v>29.412361246123</v>
          </cell>
          <cell r="O315">
            <v>-0.5415354739050002</v>
          </cell>
          <cell r="P315">
            <v>-0.01807896578420512</v>
          </cell>
          <cell r="Q315">
            <v>29.511292125107</v>
          </cell>
          <cell r="R315">
            <v>-0.4426045949210007</v>
          </cell>
          <cell r="S315">
            <v>-0.014776194197967673</v>
          </cell>
          <cell r="T315">
            <v>29.66840551458</v>
          </cell>
          <cell r="U315">
            <v>-0.28549120544800033</v>
          </cell>
          <cell r="V315">
            <v>-0.009531020558574372</v>
          </cell>
        </row>
        <row r="316">
          <cell r="A316" t="str">
            <v>R624</v>
          </cell>
          <cell r="C316">
            <v>39.391967426581004</v>
          </cell>
          <cell r="D316">
            <v>39.668321428503</v>
          </cell>
          <cell r="E316">
            <v>0.27635400192199455</v>
          </cell>
          <cell r="F316">
            <v>0.007015491227673887</v>
          </cell>
          <cell r="G316">
            <v>39.592257349503</v>
          </cell>
          <cell r="H316">
            <v>0.20028992292199632</v>
          </cell>
          <cell r="I316">
            <v>0.005084537178684917</v>
          </cell>
          <cell r="J316">
            <v>39.459981174485996</v>
          </cell>
          <cell r="K316">
            <v>0.06801374790499182</v>
          </cell>
          <cell r="L316">
            <v>0.0017265892604058496</v>
          </cell>
          <cell r="M316">
            <v>39.069655667641</v>
          </cell>
          <cell r="N316">
            <v>39.118616848097</v>
          </cell>
          <cell r="O316">
            <v>0.048961180455997066</v>
          </cell>
          <cell r="P316">
            <v>0.0012531766563929204</v>
          </cell>
          <cell r="Q316">
            <v>39.098746250003</v>
          </cell>
          <cell r="R316">
            <v>0.029090582362002237</v>
          </cell>
          <cell r="S316">
            <v>0.0007445825120515762</v>
          </cell>
          <cell r="T316">
            <v>39.053116343414004</v>
          </cell>
          <cell r="U316">
            <v>-0.01653932422699711</v>
          </cell>
          <cell r="V316">
            <v>-0.000423329152621522</v>
          </cell>
        </row>
        <row r="317">
          <cell r="A317" t="str">
            <v>R625</v>
          </cell>
          <cell r="C317">
            <v>90.318948381147</v>
          </cell>
          <cell r="D317">
            <v>89.85827536857299</v>
          </cell>
          <cell r="E317">
            <v>-0.4606730125740057</v>
          </cell>
          <cell r="F317">
            <v>-0.005100513467339769</v>
          </cell>
          <cell r="G317">
            <v>89.85152344529601</v>
          </cell>
          <cell r="H317">
            <v>-0.46742493585098543</v>
          </cell>
          <cell r="I317">
            <v>-0.005175269909902481</v>
          </cell>
          <cell r="J317">
            <v>89.833564621995</v>
          </cell>
          <cell r="K317">
            <v>-0.4853837591520005</v>
          </cell>
          <cell r="L317">
            <v>-0.0053741077354408015</v>
          </cell>
          <cell r="M317">
            <v>104.37173455417299</v>
          </cell>
          <cell r="N317">
            <v>104.259839914489</v>
          </cell>
          <cell r="O317">
            <v>-0.11189463968398172</v>
          </cell>
          <cell r="P317">
            <v>-0.0010720779927816957</v>
          </cell>
          <cell r="Q317">
            <v>104.259839914489</v>
          </cell>
          <cell r="R317">
            <v>-0.11189463968398172</v>
          </cell>
          <cell r="S317">
            <v>-0.0010720779927816957</v>
          </cell>
          <cell r="T317">
            <v>104.259839914489</v>
          </cell>
          <cell r="U317">
            <v>-0.11189463968398172</v>
          </cell>
          <cell r="V317">
            <v>-0.0010720779927816957</v>
          </cell>
        </row>
        <row r="318">
          <cell r="A318" t="str">
            <v>R626</v>
          </cell>
          <cell r="C318">
            <v>87.552560915665</v>
          </cell>
          <cell r="D318">
            <v>89.592407802526</v>
          </cell>
          <cell r="E318">
            <v>2.0398468868609996</v>
          </cell>
          <cell r="F318">
            <v>0.02329854050558135</v>
          </cell>
          <cell r="G318">
            <v>89.524533366025</v>
          </cell>
          <cell r="H318">
            <v>1.9719724503599991</v>
          </cell>
          <cell r="I318">
            <v>0.0225232983448594</v>
          </cell>
          <cell r="J318">
            <v>89.419687600746</v>
          </cell>
          <cell r="K318">
            <v>1.8671266850810042</v>
          </cell>
          <cell r="L318">
            <v>0.02132578037185587</v>
          </cell>
          <cell r="M318">
            <v>86.148221439927</v>
          </cell>
          <cell r="N318">
            <v>86.660335949064</v>
          </cell>
          <cell r="O318">
            <v>0.5121145091370067</v>
          </cell>
          <cell r="P318">
            <v>0.005944574369351492</v>
          </cell>
          <cell r="Q318">
            <v>86.646176481439</v>
          </cell>
          <cell r="R318">
            <v>0.4979550415120002</v>
          </cell>
          <cell r="S318">
            <v>0.005780212675188366</v>
          </cell>
          <cell r="T318">
            <v>86.590181429041</v>
          </cell>
          <cell r="U318">
            <v>0.4419599891139967</v>
          </cell>
          <cell r="V318">
            <v>0.00513022766723263</v>
          </cell>
        </row>
        <row r="319">
          <cell r="A319" t="str">
            <v>R627</v>
          </cell>
          <cell r="C319">
            <v>102.069869352046</v>
          </cell>
          <cell r="D319">
            <v>104.819829722294</v>
          </cell>
          <cell r="E319">
            <v>2.7499603702480044</v>
          </cell>
          <cell r="F319">
            <v>0.026941940728494537</v>
          </cell>
          <cell r="G319">
            <v>104.778293734328</v>
          </cell>
          <cell r="H319">
            <v>2.708424382282004</v>
          </cell>
          <cell r="I319">
            <v>0.02653500390933648</v>
          </cell>
          <cell r="J319">
            <v>104.725012252199</v>
          </cell>
          <cell r="K319">
            <v>2.6551429001529954</v>
          </cell>
          <cell r="L319">
            <v>0.026012994010947785</v>
          </cell>
          <cell r="M319">
            <v>99.48319287548</v>
          </cell>
          <cell r="N319">
            <v>100.186637674944</v>
          </cell>
          <cell r="O319">
            <v>0.7034447994639947</v>
          </cell>
          <cell r="P319">
            <v>0.0070709913818756765</v>
          </cell>
          <cell r="Q319">
            <v>100.182178998995</v>
          </cell>
          <cell r="R319">
            <v>0.6989861235149988</v>
          </cell>
          <cell r="S319">
            <v>0.007026172997783634</v>
          </cell>
          <cell r="T319">
            <v>100.12862070453299</v>
          </cell>
          <cell r="U319">
            <v>0.6454278290529913</v>
          </cell>
          <cell r="V319">
            <v>0.006487807743171785</v>
          </cell>
        </row>
        <row r="320">
          <cell r="A320" t="str">
            <v>R628</v>
          </cell>
          <cell r="C320">
            <v>183.28737488583698</v>
          </cell>
          <cell r="D320">
            <v>190.619762665732</v>
          </cell>
          <cell r="E320">
            <v>7.332387779895015</v>
          </cell>
          <cell r="F320">
            <v>0.04000487095448932</v>
          </cell>
          <cell r="G320">
            <v>189.345463626217</v>
          </cell>
          <cell r="H320">
            <v>6.058088740380015</v>
          </cell>
          <cell r="I320">
            <v>0.03305240605990117</v>
          </cell>
          <cell r="J320">
            <v>187.16401252253</v>
          </cell>
          <cell r="K320">
            <v>3.8766376366930047</v>
          </cell>
          <cell r="L320">
            <v>0.0211505982837477</v>
          </cell>
          <cell r="M320">
            <v>179.712613328358</v>
          </cell>
          <cell r="N320">
            <v>181.651113951953</v>
          </cell>
          <cell r="O320">
            <v>1.9385006235949902</v>
          </cell>
          <cell r="P320">
            <v>0.010786669826302624</v>
          </cell>
          <cell r="Q320">
            <v>181.30219468232102</v>
          </cell>
          <cell r="R320">
            <v>1.5895813539630126</v>
          </cell>
          <cell r="S320">
            <v>0.00884512959064617</v>
          </cell>
          <cell r="T320">
            <v>180.632506320744</v>
          </cell>
          <cell r="U320">
            <v>0.9198929923859964</v>
          </cell>
          <cell r="V320">
            <v>0.005118689085585962</v>
          </cell>
        </row>
        <row r="321">
          <cell r="A321" t="str">
            <v>R629</v>
          </cell>
          <cell r="C321">
            <v>7.281105042403</v>
          </cell>
          <cell r="D321">
            <v>6.8422677814499995</v>
          </cell>
          <cell r="E321">
            <v>-0.4388372609530009</v>
          </cell>
          <cell r="F321">
            <v>-0.06027069495596377</v>
          </cell>
          <cell r="G321">
            <v>6.987690927746</v>
          </cell>
          <cell r="H321">
            <v>-0.2934141146570006</v>
          </cell>
          <cell r="I321">
            <v>-0.04029801973028046</v>
          </cell>
          <cell r="J321">
            <v>7.239106566772</v>
          </cell>
          <cell r="K321">
            <v>-0.04199847563100079</v>
          </cell>
          <cell r="L321">
            <v>-0.005768145822153931</v>
          </cell>
          <cell r="M321">
            <v>7.682443431048</v>
          </cell>
          <cell r="N321">
            <v>7.627404086133001</v>
          </cell>
          <cell r="O321">
            <v>-0.05503934491499951</v>
          </cell>
          <cell r="P321">
            <v>-0.007164302010030072</v>
          </cell>
          <cell r="Q321">
            <v>7.627404086133001</v>
          </cell>
          <cell r="R321">
            <v>-0.05503934491499951</v>
          </cell>
          <cell r="S321">
            <v>-0.007164302010030072</v>
          </cell>
          <cell r="T321">
            <v>7.664447083273</v>
          </cell>
          <cell r="U321">
            <v>-0.017996347775000032</v>
          </cell>
          <cell r="V321">
            <v>-0.0023425291623065114</v>
          </cell>
        </row>
        <row r="322">
          <cell r="A322" t="str">
            <v>R630</v>
          </cell>
          <cell r="C322">
            <v>126.18878072022399</v>
          </cell>
          <cell r="D322">
            <v>129.529518590003</v>
          </cell>
          <cell r="E322">
            <v>3.340737869779005</v>
          </cell>
          <cell r="F322">
            <v>0.026474127499383885</v>
          </cell>
          <cell r="G322">
            <v>128.76590549649498</v>
          </cell>
          <cell r="H322">
            <v>2.577124776270992</v>
          </cell>
          <cell r="I322">
            <v>0.020422772623382372</v>
          </cell>
          <cell r="J322">
            <v>127.449815060197</v>
          </cell>
          <cell r="K322">
            <v>1.2610343399730084</v>
          </cell>
          <cell r="L322">
            <v>0.009993236583915302</v>
          </cell>
          <cell r="M322">
            <v>123.712050531676</v>
          </cell>
          <cell r="N322">
            <v>124.564478888609</v>
          </cell>
          <cell r="O322">
            <v>0.8524283569330038</v>
          </cell>
          <cell r="P322">
            <v>0.006890422988460148</v>
          </cell>
          <cell r="Q322">
            <v>124.35563837588599</v>
          </cell>
          <cell r="R322">
            <v>0.6435878442099892</v>
          </cell>
          <cell r="S322">
            <v>0.00520230520344662</v>
          </cell>
          <cell r="T322">
            <v>123.95054581229401</v>
          </cell>
          <cell r="U322">
            <v>0.23849528061801095</v>
          </cell>
          <cell r="V322">
            <v>0.0019278257824765837</v>
          </cell>
        </row>
        <row r="323">
          <cell r="A323" t="str">
            <v>R631</v>
          </cell>
          <cell r="C323">
            <v>51.91649588957</v>
          </cell>
          <cell r="D323">
            <v>50.709798822948</v>
          </cell>
          <cell r="E323">
            <v>-1.2066970666219987</v>
          </cell>
          <cell r="F323">
            <v>-0.023243037611566222</v>
          </cell>
          <cell r="G323">
            <v>51.234316876868</v>
          </cell>
          <cell r="H323">
            <v>-0.6821790127020009</v>
          </cell>
          <cell r="I323">
            <v>-0.013139927897927532</v>
          </cell>
          <cell r="J323">
            <v>52.143511193876996</v>
          </cell>
          <cell r="K323">
            <v>0.22701530430699535</v>
          </cell>
          <cell r="L323">
            <v>0.0043727008230654224</v>
          </cell>
          <cell r="M323">
            <v>51.5544541924</v>
          </cell>
          <cell r="N323">
            <v>51.175279314043</v>
          </cell>
          <cell r="O323">
            <v>-0.3791748783569986</v>
          </cell>
          <cell r="P323">
            <v>-0.007354842259447204</v>
          </cell>
          <cell r="Q323">
            <v>51.325725504176</v>
          </cell>
          <cell r="R323">
            <v>-0.2287286882240025</v>
          </cell>
          <cell r="S323">
            <v>-0.004436642610362869</v>
          </cell>
          <cell r="T323">
            <v>51.568287364251006</v>
          </cell>
          <cell r="U323">
            <v>0.013833171851004522</v>
          </cell>
          <cell r="V323">
            <v>0.0002683215653758927</v>
          </cell>
        </row>
        <row r="324">
          <cell r="A324" t="str">
            <v>R642</v>
          </cell>
          <cell r="C324">
            <v>20.511408677206</v>
          </cell>
          <cell r="D324">
            <v>19.072148348241</v>
          </cell>
          <cell r="E324">
            <v>-1.4392603289649983</v>
          </cell>
          <cell r="F324">
            <v>-0.07016877054204597</v>
          </cell>
          <cell r="G324">
            <v>19.528793152458</v>
          </cell>
          <cell r="H324">
            <v>-0.9826155247479988</v>
          </cell>
          <cell r="I324">
            <v>-0.047905804043579116</v>
          </cell>
          <cell r="J324">
            <v>20.317826772769997</v>
          </cell>
          <cell r="K324">
            <v>-0.19358190443600165</v>
          </cell>
          <cell r="L324">
            <v>-0.009437767414342737</v>
          </cell>
          <cell r="M324">
            <v>24.335639063322</v>
          </cell>
          <cell r="N324">
            <v>24.309831232894</v>
          </cell>
          <cell r="O324">
            <v>-0.0258078304280005</v>
          </cell>
          <cell r="P324">
            <v>-0.0010604952826941516</v>
          </cell>
          <cell r="Q324">
            <v>24.309831232894</v>
          </cell>
          <cell r="R324">
            <v>-0.0258078304280005</v>
          </cell>
          <cell r="S324">
            <v>-0.0010604952826941516</v>
          </cell>
          <cell r="T324">
            <v>24.309831232894</v>
          </cell>
          <cell r="U324">
            <v>-0.0258078304280005</v>
          </cell>
          <cell r="V324">
            <v>-0.0010604952826941516</v>
          </cell>
        </row>
        <row r="325">
          <cell r="A325" t="str">
            <v>R643</v>
          </cell>
          <cell r="C325">
            <v>23.148858228879998</v>
          </cell>
          <cell r="D325">
            <v>20.601804745866</v>
          </cell>
          <cell r="E325">
            <v>-2.547053483013997</v>
          </cell>
          <cell r="F325">
            <v>-0.11002933526269343</v>
          </cell>
          <cell r="G325">
            <v>21.26214851364</v>
          </cell>
          <cell r="H325">
            <v>-1.8867097152399985</v>
          </cell>
          <cell r="I325">
            <v>-0.08150335954307161</v>
          </cell>
          <cell r="J325">
            <v>22.399557370859</v>
          </cell>
          <cell r="K325">
            <v>-0.7493008580209981</v>
          </cell>
          <cell r="L325">
            <v>-0.03236880413765665</v>
          </cell>
          <cell r="M325">
            <v>30.589081590271</v>
          </cell>
          <cell r="N325">
            <v>30.557155152112</v>
          </cell>
          <cell r="O325">
            <v>-0.03192643815900098</v>
          </cell>
          <cell r="P325">
            <v>-0.0010437200628199094</v>
          </cell>
          <cell r="Q325">
            <v>30.557155152112</v>
          </cell>
          <cell r="R325">
            <v>-0.03192643815900098</v>
          </cell>
          <cell r="S325">
            <v>-0.0010437200628199094</v>
          </cell>
          <cell r="T325">
            <v>30.557155152112</v>
          </cell>
          <cell r="U325">
            <v>-0.03192643815900098</v>
          </cell>
          <cell r="V325">
            <v>-0.0010437200628199094</v>
          </cell>
        </row>
        <row r="326">
          <cell r="A326" t="str">
            <v>R644</v>
          </cell>
          <cell r="C326">
            <v>49.719158752282</v>
          </cell>
          <cell r="D326">
            <v>49.465785170309</v>
          </cell>
          <cell r="E326">
            <v>-0.2533735819730012</v>
          </cell>
          <cell r="F326">
            <v>-0.005096095515923666</v>
          </cell>
          <cell r="G326">
            <v>49.608736530909</v>
          </cell>
          <cell r="H326">
            <v>-0.11042222137299973</v>
          </cell>
          <cell r="I326">
            <v>-0.0022209189403859654</v>
          </cell>
          <cell r="J326">
            <v>49.856196300037</v>
          </cell>
          <cell r="K326">
            <v>0.13703754775499988</v>
          </cell>
          <cell r="L326">
            <v>0.0027562322290642168</v>
          </cell>
          <cell r="M326">
            <v>51.986792731338</v>
          </cell>
          <cell r="N326">
            <v>51.931311367396</v>
          </cell>
          <cell r="O326">
            <v>-0.05548136394200043</v>
          </cell>
          <cell r="P326">
            <v>-0.001067220365540186</v>
          </cell>
          <cell r="Q326">
            <v>51.931311367396</v>
          </cell>
          <cell r="R326">
            <v>-0.05548136394200043</v>
          </cell>
          <cell r="S326">
            <v>-0.001067220365540186</v>
          </cell>
          <cell r="T326">
            <v>51.931311367396</v>
          </cell>
          <cell r="U326">
            <v>-0.05548136394200043</v>
          </cell>
          <cell r="V326">
            <v>-0.001067220365540186</v>
          </cell>
        </row>
        <row r="327">
          <cell r="A327" t="str">
            <v>R645</v>
          </cell>
          <cell r="C327">
            <v>52.275564130028</v>
          </cell>
          <cell r="D327">
            <v>52.911838918426</v>
          </cell>
          <cell r="E327">
            <v>0.6362747883979978</v>
          </cell>
          <cell r="F327">
            <v>0.012171552789279425</v>
          </cell>
          <cell r="G327">
            <v>52.813764513372</v>
          </cell>
          <cell r="H327">
            <v>0.5382003833439981</v>
          </cell>
          <cell r="I327">
            <v>0.010295448596313594</v>
          </cell>
          <cell r="J327">
            <v>52.645450290527</v>
          </cell>
          <cell r="K327">
            <v>0.369886160499</v>
          </cell>
          <cell r="L327">
            <v>0.007075699070008331</v>
          </cell>
          <cell r="M327">
            <v>53.319604644916</v>
          </cell>
          <cell r="N327">
            <v>53.458754614994</v>
          </cell>
          <cell r="O327">
            <v>0.13914997007800167</v>
          </cell>
          <cell r="P327">
            <v>0.0026097337181075586</v>
          </cell>
          <cell r="Q327">
            <v>53.431659226555</v>
          </cell>
          <cell r="R327">
            <v>0.11205458163900062</v>
          </cell>
          <cell r="S327">
            <v>0.002101564375528148</v>
          </cell>
          <cell r="T327">
            <v>53.381281190194</v>
          </cell>
          <cell r="U327">
            <v>0.06167654527800437</v>
          </cell>
          <cell r="V327">
            <v>0.0011567329819630462</v>
          </cell>
        </row>
        <row r="328">
          <cell r="A328" t="str">
            <v>R646</v>
          </cell>
          <cell r="C328">
            <v>12.58382639313</v>
          </cell>
          <cell r="D328">
            <v>9.071085832901</v>
          </cell>
          <cell r="E328">
            <v>-3.512740560229</v>
          </cell>
          <cell r="F328">
            <v>-0.27914725223376746</v>
          </cell>
          <cell r="G328">
            <v>9.795699220349</v>
          </cell>
          <cell r="H328">
            <v>-2.7881271727809995</v>
          </cell>
          <cell r="I328">
            <v>-0.22156433867389863</v>
          </cell>
          <cell r="J328">
            <v>11.038317925801</v>
          </cell>
          <cell r="K328">
            <v>-1.5455084673290003</v>
          </cell>
          <cell r="L328">
            <v>-0.12281705254395066</v>
          </cell>
          <cell r="M328">
            <v>19.490314616439</v>
          </cell>
          <cell r="N328">
            <v>19.470378860169998</v>
          </cell>
          <cell r="O328">
            <v>-0.019935756269003235</v>
          </cell>
          <cell r="P328">
            <v>-0.001022854513194391</v>
          </cell>
          <cell r="Q328">
            <v>19.470378860169998</v>
          </cell>
          <cell r="R328">
            <v>-0.019935756269003235</v>
          </cell>
          <cell r="S328">
            <v>-0.001022854513194391</v>
          </cell>
          <cell r="T328">
            <v>19.470378860169998</v>
          </cell>
          <cell r="U328">
            <v>-0.019935756269003235</v>
          </cell>
          <cell r="V328">
            <v>-0.001022854513194391</v>
          </cell>
        </row>
        <row r="329">
          <cell r="A329" t="str">
            <v>R647</v>
          </cell>
          <cell r="C329">
            <v>9.961258371817</v>
          </cell>
          <cell r="D329">
            <v>6.686986368354</v>
          </cell>
          <cell r="E329">
            <v>-3.2742720034629995</v>
          </cell>
          <cell r="F329">
            <v>-0.32870064014469996</v>
          </cell>
          <cell r="G329">
            <v>7.82250214549</v>
          </cell>
          <cell r="H329">
            <v>-2.1387562263269997</v>
          </cell>
          <cell r="I329">
            <v>-0.21470743419105556</v>
          </cell>
          <cell r="J329">
            <v>9.788130816506</v>
          </cell>
          <cell r="K329">
            <v>-0.17312755531099988</v>
          </cell>
          <cell r="L329">
            <v>-0.017380088825004573</v>
          </cell>
          <cell r="M329">
            <v>20.202348525316</v>
          </cell>
          <cell r="N329">
            <v>20.181991429864002</v>
          </cell>
          <cell r="O329">
            <v>-0.02035709545199893</v>
          </cell>
          <cell r="P329">
            <v>-0.001007659848382925</v>
          </cell>
          <cell r="Q329">
            <v>20.181991429864002</v>
          </cell>
          <cell r="R329">
            <v>-0.02035709545199893</v>
          </cell>
          <cell r="S329">
            <v>-0.001007659848382925</v>
          </cell>
          <cell r="T329">
            <v>20.181991429864002</v>
          </cell>
          <cell r="U329">
            <v>-0.02035709545199893</v>
          </cell>
          <cell r="V329">
            <v>-0.001007659848382925</v>
          </cell>
        </row>
        <row r="330">
          <cell r="A330" t="str">
            <v>R649</v>
          </cell>
          <cell r="C330">
            <v>74.998659878227</v>
          </cell>
          <cell r="D330">
            <v>76.14432119234701</v>
          </cell>
          <cell r="E330">
            <v>1.1456613141200052</v>
          </cell>
          <cell r="F330">
            <v>0.015275757139929966</v>
          </cell>
          <cell r="G330">
            <v>75.95285116562</v>
          </cell>
          <cell r="H330">
            <v>0.9541912873930016</v>
          </cell>
          <cell r="I330">
            <v>0.012722777832861179</v>
          </cell>
          <cell r="J330">
            <v>75.624223646833</v>
          </cell>
          <cell r="K330">
            <v>0.6255637686059998</v>
          </cell>
          <cell r="L330">
            <v>0.008340999287476714</v>
          </cell>
          <cell r="M330">
            <v>74.08299683595901</v>
          </cell>
          <cell r="N330">
            <v>74.35127590832201</v>
          </cell>
          <cell r="O330">
            <v>0.26827907236300064</v>
          </cell>
          <cell r="P330">
            <v>0.0036213312611670856</v>
          </cell>
          <cell r="Q330">
            <v>74.300626131736</v>
          </cell>
          <cell r="R330">
            <v>0.21762929577698742</v>
          </cell>
          <cell r="S330">
            <v>0.002937641632652646</v>
          </cell>
          <cell r="T330">
            <v>74.190328750624</v>
          </cell>
          <cell r="U330">
            <v>0.10733191466499648</v>
          </cell>
          <cell r="V330">
            <v>0.0014488063286999594</v>
          </cell>
        </row>
        <row r="331">
          <cell r="A331" t="str">
            <v>R650</v>
          </cell>
          <cell r="C331">
            <v>59.10171277883</v>
          </cell>
          <cell r="D331">
            <v>60.372959293554004</v>
          </cell>
          <cell r="E331">
            <v>1.2712465147240053</v>
          </cell>
          <cell r="F331">
            <v>0.021509469945164783</v>
          </cell>
          <cell r="G331">
            <v>59.991493332612</v>
          </cell>
          <cell r="H331">
            <v>0.8897805537820034</v>
          </cell>
          <cell r="I331">
            <v>0.01505507221274168</v>
          </cell>
          <cell r="J331">
            <v>59.330878272321996</v>
          </cell>
          <cell r="K331">
            <v>0.22916549349199755</v>
          </cell>
          <cell r="L331">
            <v>0.0038774763491132482</v>
          </cell>
          <cell r="M331">
            <v>62.837177152303006</v>
          </cell>
          <cell r="N331">
            <v>62.770491976113</v>
          </cell>
          <cell r="O331">
            <v>-0.06668517619000625</v>
          </cell>
          <cell r="P331">
            <v>-0.0010612376177939465</v>
          </cell>
          <cell r="Q331">
            <v>62.770491976113</v>
          </cell>
          <cell r="R331">
            <v>-0.06668517619000625</v>
          </cell>
          <cell r="S331">
            <v>-0.0010612376177939465</v>
          </cell>
          <cell r="T331">
            <v>62.770491976113</v>
          </cell>
          <cell r="U331">
            <v>-0.06668517619000625</v>
          </cell>
          <cell r="V331">
            <v>-0.0010612376177939465</v>
          </cell>
        </row>
        <row r="332">
          <cell r="A332" t="str">
            <v>R651</v>
          </cell>
          <cell r="C332">
            <v>52.879150282358</v>
          </cell>
          <cell r="D332">
            <v>51.933279329171</v>
          </cell>
          <cell r="E332">
            <v>-0.9458709531869971</v>
          </cell>
          <cell r="F332">
            <v>-0.01788740832892254</v>
          </cell>
          <cell r="G332">
            <v>52.374029285221006</v>
          </cell>
          <cell r="H332">
            <v>-0.5051209971369914</v>
          </cell>
          <cell r="I332">
            <v>-0.00955236599755867</v>
          </cell>
          <cell r="J332">
            <v>53.138318569000994</v>
          </cell>
          <cell r="K332">
            <v>0.2591682866429963</v>
          </cell>
          <cell r="L332">
            <v>0.004901143177587373</v>
          </cell>
          <cell r="M332">
            <v>53.913219985527</v>
          </cell>
          <cell r="N332">
            <v>53.605159178402</v>
          </cell>
          <cell r="O332">
            <v>-0.3080608071250026</v>
          </cell>
          <cell r="P332">
            <v>-0.005714012392650662</v>
          </cell>
          <cell r="Q332">
            <v>53.730467490088</v>
          </cell>
          <cell r="R332">
            <v>-0.1827524954389972</v>
          </cell>
          <cell r="S332">
            <v>-0.0033897529305067864</v>
          </cell>
          <cell r="T332">
            <v>53.940271911143</v>
          </cell>
          <cell r="U332">
            <v>0.027051925616000005</v>
          </cell>
          <cell r="V332">
            <v>0.0005017679452880405</v>
          </cell>
        </row>
        <row r="333">
          <cell r="A333" t="str">
            <v>R652</v>
          </cell>
          <cell r="C333">
            <v>112.40655860620899</v>
          </cell>
          <cell r="D333">
            <v>114.871215757673</v>
          </cell>
          <cell r="E333">
            <v>2.46465715146401</v>
          </cell>
          <cell r="F333">
            <v>0.021926275317247102</v>
          </cell>
          <cell r="G333">
            <v>114.74126594123601</v>
          </cell>
          <cell r="H333">
            <v>2.3347073350270193</v>
          </cell>
          <cell r="I333">
            <v>0.020770205617682325</v>
          </cell>
          <cell r="J333">
            <v>114.53032187131099</v>
          </cell>
          <cell r="K333">
            <v>2.1237632651019993</v>
          </cell>
          <cell r="L333">
            <v>0.018893588518639065</v>
          </cell>
          <cell r="M333">
            <v>107.58893987149601</v>
          </cell>
          <cell r="N333">
            <v>108.20687247189299</v>
          </cell>
          <cell r="O333">
            <v>0.6179326003969834</v>
          </cell>
          <cell r="P333">
            <v>0.005743458399488281</v>
          </cell>
          <cell r="Q333">
            <v>108.17993081878801</v>
          </cell>
          <cell r="R333">
            <v>0.5909909472919992</v>
          </cell>
          <cell r="S333">
            <v>0.00549304554908597</v>
          </cell>
          <cell r="T333">
            <v>108.068983169092</v>
          </cell>
          <cell r="U333">
            <v>0.48004329759598363</v>
          </cell>
          <cell r="V333">
            <v>0.004461827564890464</v>
          </cell>
        </row>
        <row r="334">
          <cell r="A334" t="str">
            <v>R653</v>
          </cell>
          <cell r="C334">
            <v>62.101390154505</v>
          </cell>
          <cell r="D334">
            <v>62.65162571854</v>
          </cell>
          <cell r="E334">
            <v>0.550235564034999</v>
          </cell>
          <cell r="F334">
            <v>0.00886027772753624</v>
          </cell>
          <cell r="G334">
            <v>62.287583545391</v>
          </cell>
          <cell r="H334">
            <v>0.18619339088600384</v>
          </cell>
          <cell r="I334">
            <v>0.002998216149795753</v>
          </cell>
          <cell r="J334">
            <v>61.651643232414</v>
          </cell>
          <cell r="K334">
            <v>-0.44974692209099487</v>
          </cell>
          <cell r="L334">
            <v>-0.007242139362292022</v>
          </cell>
          <cell r="M334">
            <v>59.459054810556005</v>
          </cell>
          <cell r="N334">
            <v>59.570796763161006</v>
          </cell>
          <cell r="O334">
            <v>0.11174195260500142</v>
          </cell>
          <cell r="P334">
            <v>0.001879309265191404</v>
          </cell>
          <cell r="Q334">
            <v>59.472634614843</v>
          </cell>
          <cell r="R334">
            <v>0.013579804286997899</v>
          </cell>
          <cell r="S334">
            <v>0.00022838917184716197</v>
          </cell>
          <cell r="T334">
            <v>59.269703218173</v>
          </cell>
          <cell r="U334">
            <v>-0.18935159238300514</v>
          </cell>
          <cell r="V334">
            <v>-0.003184571180727696</v>
          </cell>
        </row>
        <row r="335">
          <cell r="A335" t="str">
            <v>R654</v>
          </cell>
          <cell r="C335">
            <v>61.617900843244996</v>
          </cell>
          <cell r="D335">
            <v>61.309498209828</v>
          </cell>
          <cell r="E335">
            <v>-0.30840263341699625</v>
          </cell>
          <cell r="F335">
            <v>-0.005005081789487893</v>
          </cell>
          <cell r="G335">
            <v>61.170712698085005</v>
          </cell>
          <cell r="H335">
            <v>-0.4471881451599913</v>
          </cell>
          <cell r="I335">
            <v>-0.007257438813075297</v>
          </cell>
          <cell r="J335">
            <v>60.923063231703</v>
          </cell>
          <cell r="K335">
            <v>-0.694837611541999</v>
          </cell>
          <cell r="L335">
            <v>-0.011276554410862767</v>
          </cell>
          <cell r="M335">
            <v>60.454220466403</v>
          </cell>
          <cell r="N335">
            <v>60.32192274631</v>
          </cell>
          <cell r="O335">
            <v>-0.13229772009299978</v>
          </cell>
          <cell r="P335">
            <v>-0.0021883951041354226</v>
          </cell>
          <cell r="Q335">
            <v>60.285529218765994</v>
          </cell>
          <cell r="R335">
            <v>-0.16869124763700682</v>
          </cell>
          <cell r="S335">
            <v>-0.0027903965403169124</v>
          </cell>
          <cell r="T335">
            <v>60.20124566036</v>
          </cell>
          <cell r="U335">
            <v>-0.2529748060429995</v>
          </cell>
          <cell r="V335">
            <v>-0.004184568159035123</v>
          </cell>
        </row>
        <row r="336">
          <cell r="A336" t="str">
            <v>R655</v>
          </cell>
          <cell r="C336">
            <v>61.138835123911</v>
          </cell>
          <cell r="D336">
            <v>62.005894330139</v>
          </cell>
          <cell r="E336">
            <v>0.8670592062279994</v>
          </cell>
          <cell r="F336">
            <v>0.014181807757225296</v>
          </cell>
          <cell r="G336">
            <v>61.974507726835</v>
          </cell>
          <cell r="H336">
            <v>0.8356726029239994</v>
          </cell>
          <cell r="I336">
            <v>0.013668441690626408</v>
          </cell>
          <cell r="J336">
            <v>61.924786720049</v>
          </cell>
          <cell r="K336">
            <v>0.7859515961379984</v>
          </cell>
          <cell r="L336">
            <v>0.012855194158428082</v>
          </cell>
          <cell r="M336">
            <v>58.557721514482</v>
          </cell>
          <cell r="N336">
            <v>58.760067072145</v>
          </cell>
          <cell r="O336">
            <v>0.20234555766300133</v>
          </cell>
          <cell r="P336">
            <v>0.003455488916401212</v>
          </cell>
          <cell r="Q336">
            <v>58.756281132611</v>
          </cell>
          <cell r="R336">
            <v>0.19855961812900347</v>
          </cell>
          <cell r="S336">
            <v>0.00339083579404464</v>
          </cell>
          <cell r="T336">
            <v>58.715380060479</v>
          </cell>
          <cell r="U336">
            <v>0.1576585459970019</v>
          </cell>
          <cell r="V336">
            <v>0.002692361347393121</v>
          </cell>
        </row>
        <row r="337">
          <cell r="A337" t="str">
            <v>R656</v>
          </cell>
          <cell r="C337">
            <v>55.625049922894</v>
          </cell>
          <cell r="D337">
            <v>54.35712571879</v>
          </cell>
          <cell r="E337">
            <v>-1.2679242041039984</v>
          </cell>
          <cell r="F337">
            <v>-0.0227941225376258</v>
          </cell>
          <cell r="G337">
            <v>54.432233503941</v>
          </cell>
          <cell r="H337">
            <v>-1.1928164189530008</v>
          </cell>
          <cell r="I337">
            <v>-0.02144387143214167</v>
          </cell>
          <cell r="J337">
            <v>54.552268092973</v>
          </cell>
          <cell r="K337">
            <v>-1.0727818299209986</v>
          </cell>
          <cell r="L337">
            <v>-0.01928594817277577</v>
          </cell>
          <cell r="M337">
            <v>56.615129099902</v>
          </cell>
          <cell r="N337">
            <v>56.214101447378</v>
          </cell>
          <cell r="O337">
            <v>-0.4010276525240002</v>
          </cell>
          <cell r="P337">
            <v>-0.007083400831186913</v>
          </cell>
          <cell r="Q337">
            <v>56.235718700245</v>
          </cell>
          <cell r="R337">
            <v>-0.3794103996569973</v>
          </cell>
          <cell r="S337">
            <v>-0.006701572630656671</v>
          </cell>
          <cell r="T337">
            <v>56.26722053468</v>
          </cell>
          <cell r="U337">
            <v>-0.3479085652219993</v>
          </cell>
          <cell r="V337">
            <v>-0.006145151848158579</v>
          </cell>
        </row>
        <row r="338">
          <cell r="A338" t="str">
            <v>R658</v>
          </cell>
          <cell r="C338">
            <v>80.579783664566</v>
          </cell>
          <cell r="D338">
            <v>80.273179011739</v>
          </cell>
          <cell r="E338">
            <v>-0.3066046528269908</v>
          </cell>
          <cell r="F338">
            <v>-0.003804982327866643</v>
          </cell>
          <cell r="G338">
            <v>80.521875535191</v>
          </cell>
          <cell r="H338">
            <v>-0.05790812937499368</v>
          </cell>
          <cell r="I338">
            <v>-0.0007186433959174066</v>
          </cell>
          <cell r="J338">
            <v>80.95359062307399</v>
          </cell>
          <cell r="K338">
            <v>0.3738069585079984</v>
          </cell>
          <cell r="L338">
            <v>0.004638967015151911</v>
          </cell>
          <cell r="M338">
            <v>80.743178595487</v>
          </cell>
          <cell r="N338">
            <v>80.595636447015</v>
          </cell>
          <cell r="O338">
            <v>-0.14754214847199876</v>
          </cell>
          <cell r="P338">
            <v>-0.001827301711902699</v>
          </cell>
          <cell r="Q338">
            <v>80.668482864426</v>
          </cell>
          <cell r="R338">
            <v>-0.07469573106099858</v>
          </cell>
          <cell r="S338">
            <v>-0.0009251026818651102</v>
          </cell>
          <cell r="T338">
            <v>80.775632255883</v>
          </cell>
          <cell r="U338">
            <v>0.03245366039600128</v>
          </cell>
          <cell r="V338">
            <v>0.0004019368689779972</v>
          </cell>
        </row>
        <row r="339">
          <cell r="A339" t="str">
            <v>R659</v>
          </cell>
          <cell r="C339">
            <v>75.88310026289899</v>
          </cell>
          <cell r="D339">
            <v>78.343928723813</v>
          </cell>
          <cell r="E339">
            <v>2.4608284609140014</v>
          </cell>
          <cell r="F339">
            <v>0.032429202976530964</v>
          </cell>
          <cell r="G339">
            <v>77.79864248957101</v>
          </cell>
          <cell r="H339">
            <v>1.9155422266720166</v>
          </cell>
          <cell r="I339">
            <v>0.025243331124263114</v>
          </cell>
          <cell r="J339">
            <v>76.859742850551</v>
          </cell>
          <cell r="K339">
            <v>0.9766425876520088</v>
          </cell>
          <cell r="L339">
            <v>0.012870356960487973</v>
          </cell>
          <cell r="M339">
            <v>77.31814848477</v>
          </cell>
          <cell r="N339">
            <v>77.90472044764601</v>
          </cell>
          <cell r="O339">
            <v>0.5865719628760075</v>
          </cell>
          <cell r="P339">
            <v>0.0075864719263362785</v>
          </cell>
          <cell r="Q339">
            <v>77.751979930138</v>
          </cell>
          <cell r="R339">
            <v>0.4338314453679999</v>
          </cell>
          <cell r="S339">
            <v>0.005610991130413001</v>
          </cell>
          <cell r="T339">
            <v>77.482127583015</v>
          </cell>
          <cell r="U339">
            <v>0.1639790982449938</v>
          </cell>
          <cell r="V339">
            <v>0.0021208358122710882</v>
          </cell>
        </row>
        <row r="340">
          <cell r="A340" t="str">
            <v>R660</v>
          </cell>
          <cell r="C340">
            <v>86.498189970727</v>
          </cell>
          <cell r="D340">
            <v>88.47725270484801</v>
          </cell>
          <cell r="E340">
            <v>1.9790627341210154</v>
          </cell>
          <cell r="F340">
            <v>0.022879816731318614</v>
          </cell>
          <cell r="G340">
            <v>87.73252921314301</v>
          </cell>
          <cell r="H340">
            <v>1.234339242416013</v>
          </cell>
          <cell r="I340">
            <v>0.014270116436352507</v>
          </cell>
          <cell r="J340">
            <v>86.439693482005</v>
          </cell>
          <cell r="K340">
            <v>-0.05849648872199964</v>
          </cell>
          <cell r="L340">
            <v>-0.0006762741363928681</v>
          </cell>
          <cell r="M340">
            <v>82.493386422192</v>
          </cell>
          <cell r="N340">
            <v>82.992146904856</v>
          </cell>
          <cell r="O340">
            <v>0.49876048266399664</v>
          </cell>
          <cell r="P340">
            <v>0.006046066288410029</v>
          </cell>
          <cell r="Q340">
            <v>82.788637500799</v>
          </cell>
          <cell r="R340">
            <v>0.29525107860699507</v>
          </cell>
          <cell r="S340">
            <v>0.0035790878688860316</v>
          </cell>
          <cell r="T340">
            <v>82.390091423996</v>
          </cell>
          <cell r="U340">
            <v>-0.10329499819600585</v>
          </cell>
          <cell r="V340">
            <v>-0.0012521609631510762</v>
          </cell>
        </row>
        <row r="341">
          <cell r="A341" t="str">
            <v>R661</v>
          </cell>
          <cell r="C341">
            <v>170.753397667216</v>
          </cell>
          <cell r="D341">
            <v>177.375758538807</v>
          </cell>
          <cell r="E341">
            <v>6.622360871590985</v>
          </cell>
          <cell r="F341">
            <v>0.03878318652550275</v>
          </cell>
          <cell r="G341">
            <v>176.458028347532</v>
          </cell>
          <cell r="H341">
            <v>5.704630680316001</v>
          </cell>
          <cell r="I341">
            <v>0.03340859249801779</v>
          </cell>
          <cell r="J341">
            <v>174.89689209698</v>
          </cell>
          <cell r="K341">
            <v>4.14349442976399</v>
          </cell>
          <cell r="L341">
            <v>0.0242659559714256</v>
          </cell>
          <cell r="M341">
            <v>173.06231280960898</v>
          </cell>
          <cell r="N341">
            <v>174.802615083243</v>
          </cell>
          <cell r="O341">
            <v>1.740302273634029</v>
          </cell>
          <cell r="P341">
            <v>0.010055928673209097</v>
          </cell>
          <cell r="Q341">
            <v>174.547983640476</v>
          </cell>
          <cell r="R341">
            <v>1.485670830867008</v>
          </cell>
          <cell r="S341">
            <v>0.008584600579685069</v>
          </cell>
          <cell r="T341">
            <v>174.086213087874</v>
          </cell>
          <cell r="U341">
            <v>1.0239002782650175</v>
          </cell>
          <cell r="V341">
            <v>0.005916367703876931</v>
          </cell>
        </row>
        <row r="342">
          <cell r="A342" t="str">
            <v>R662</v>
          </cell>
          <cell r="C342">
            <v>67.141790702592</v>
          </cell>
          <cell r="D342">
            <v>68.33810338676099</v>
          </cell>
          <cell r="E342">
            <v>1.196312684168987</v>
          </cell>
          <cell r="F342">
            <v>0.017817705957056094</v>
          </cell>
          <cell r="G342">
            <v>68.181601333622</v>
          </cell>
          <cell r="H342">
            <v>1.0398106310299937</v>
          </cell>
          <cell r="I342">
            <v>0.015486787292222933</v>
          </cell>
          <cell r="J342">
            <v>67.914878999978</v>
          </cell>
          <cell r="K342">
            <v>0.7730882973859963</v>
          </cell>
          <cell r="L342">
            <v>0.011514263907711821</v>
          </cell>
          <cell r="M342">
            <v>66.645131943441</v>
          </cell>
          <cell r="N342">
            <v>66.93318446554599</v>
          </cell>
          <cell r="O342">
            <v>0.28805252210499077</v>
          </cell>
          <cell r="P342">
            <v>0.004322183987113255</v>
          </cell>
          <cell r="Q342">
            <v>66.89187835818801</v>
          </cell>
          <cell r="R342">
            <v>0.2467464147470082</v>
          </cell>
          <cell r="S342">
            <v>0.0037023921710652745</v>
          </cell>
          <cell r="T342">
            <v>66.801755292191</v>
          </cell>
          <cell r="U342">
            <v>0.15662334875000283</v>
          </cell>
          <cell r="V342">
            <v>0.0023501093655711068</v>
          </cell>
        </row>
        <row r="343">
          <cell r="A343" t="str">
            <v>R471</v>
          </cell>
          <cell r="C343">
            <v>192.960588272491</v>
          </cell>
          <cell r="D343">
            <v>192.314939395641</v>
          </cell>
          <cell r="E343">
            <v>-0.6456488768500037</v>
          </cell>
          <cell r="F343">
            <v>-0.0033460142437907836</v>
          </cell>
          <cell r="G343">
            <v>192.97409495136202</v>
          </cell>
          <cell r="H343">
            <v>0.013506678871010536</v>
          </cell>
          <cell r="I343">
            <v>6.999708589163793E-05</v>
          </cell>
          <cell r="J343">
            <v>194.099735481736</v>
          </cell>
          <cell r="K343">
            <v>1.1391472092449817</v>
          </cell>
          <cell r="L343">
            <v>0.0059035226801668166</v>
          </cell>
          <cell r="M343">
            <v>175.226420139062</v>
          </cell>
          <cell r="N343">
            <v>175.22637950657</v>
          </cell>
          <cell r="O343">
            <v>-4.063249198793528E-05</v>
          </cell>
          <cell r="P343">
            <v>-2.3188564804148144E-07</v>
          </cell>
          <cell r="Q343">
            <v>175.226339208937</v>
          </cell>
          <cell r="R343">
            <v>-8.09301249944383E-05</v>
          </cell>
          <cell r="S343">
            <v>-4.618602887065266E-07</v>
          </cell>
          <cell r="T343">
            <v>175.226257930256</v>
          </cell>
          <cell r="U343">
            <v>-0.00016220880598893928</v>
          </cell>
          <cell r="V343">
            <v>-9.257097523319157E-07</v>
          </cell>
        </row>
        <row r="344">
          <cell r="A344" t="str">
            <v>R472</v>
          </cell>
          <cell r="C344">
            <v>183.27985212267</v>
          </cell>
          <cell r="D344">
            <v>181.456888334047</v>
          </cell>
          <cell r="E344">
            <v>-1.8229637886230137</v>
          </cell>
          <cell r="F344">
            <v>-0.009946340350618005</v>
          </cell>
          <cell r="G344">
            <v>182.204023028138</v>
          </cell>
          <cell r="H344">
            <v>-1.075829094531997</v>
          </cell>
          <cell r="I344">
            <v>-0.005869871030951836</v>
          </cell>
          <cell r="J344">
            <v>183.51213970234298</v>
          </cell>
          <cell r="K344">
            <v>0.23228757967297042</v>
          </cell>
          <cell r="L344">
            <v>0.001267392880246866</v>
          </cell>
          <cell r="M344">
            <v>180.79532205873</v>
          </cell>
          <cell r="N344">
            <v>180.79504422157999</v>
          </cell>
          <cell r="O344">
            <v>-0.0002778371500085086</v>
          </cell>
          <cell r="P344">
            <v>-1.536749661687902E-06</v>
          </cell>
          <cell r="Q344">
            <v>180.795136731618</v>
          </cell>
          <cell r="R344">
            <v>-0.00018532711200691665</v>
          </cell>
          <cell r="S344">
            <v>-1.02506585843363E-06</v>
          </cell>
          <cell r="T344">
            <v>180.795276472646</v>
          </cell>
          <cell r="U344">
            <v>-4.558608398497199E-05</v>
          </cell>
          <cell r="V344">
            <v>-2.5214194408284357E-07</v>
          </cell>
        </row>
        <row r="345">
          <cell r="A345" t="str">
            <v>R473</v>
          </cell>
          <cell r="C345">
            <v>214.732332036765</v>
          </cell>
          <cell r="D345">
            <v>212.711764366518</v>
          </cell>
          <cell r="E345">
            <v>-2.0205676702470043</v>
          </cell>
          <cell r="F345">
            <v>-0.009409703937370067</v>
          </cell>
          <cell r="G345">
            <v>213.290877675564</v>
          </cell>
          <cell r="H345">
            <v>-1.4414543612010107</v>
          </cell>
          <cell r="I345">
            <v>-0.0067127961007484175</v>
          </cell>
          <cell r="J345">
            <v>214.32276411591602</v>
          </cell>
          <cell r="K345">
            <v>-0.4095679208489855</v>
          </cell>
          <cell r="L345">
            <v>-0.001907341651646861</v>
          </cell>
          <cell r="M345">
            <v>200.550699901692</v>
          </cell>
          <cell r="N345">
            <v>200.550427460143</v>
          </cell>
          <cell r="O345">
            <v>-0.00027244154901495676</v>
          </cell>
          <cell r="P345">
            <v>-1.358467206290005E-06</v>
          </cell>
          <cell r="Q345">
            <v>200.55040961095602</v>
          </cell>
          <cell r="R345">
            <v>-0.00029029073598962896</v>
          </cell>
          <cell r="S345">
            <v>-1.4474680773087635E-06</v>
          </cell>
          <cell r="T345">
            <v>200.550373157495</v>
          </cell>
          <cell r="U345">
            <v>-0.0003267441970251639</v>
          </cell>
          <cell r="V345">
            <v>-1.629234887663472E-06</v>
          </cell>
        </row>
        <row r="346">
          <cell r="A346" t="str">
            <v>R475</v>
          </cell>
          <cell r="C346">
            <v>161.683791559962</v>
          </cell>
          <cell r="D346">
            <v>158.117165155653</v>
          </cell>
          <cell r="E346">
            <v>-3.5666264043090052</v>
          </cell>
          <cell r="F346">
            <v>-0.022059269948443084</v>
          </cell>
          <cell r="G346">
            <v>158.49988108504002</v>
          </cell>
          <cell r="H346">
            <v>-3.183910474921987</v>
          </cell>
          <cell r="I346">
            <v>-0.0196922056577403</v>
          </cell>
          <cell r="J346">
            <v>159.247736146808</v>
          </cell>
          <cell r="K346">
            <v>-2.4360554131540084</v>
          </cell>
          <cell r="L346">
            <v>-0.01506678801659951</v>
          </cell>
          <cell r="M346">
            <v>165.285932596754</v>
          </cell>
          <cell r="N346">
            <v>165.285932596754</v>
          </cell>
          <cell r="O346">
            <v>0</v>
          </cell>
          <cell r="P346">
            <v>0</v>
          </cell>
          <cell r="Q346">
            <v>165.285932596754</v>
          </cell>
          <cell r="R346">
            <v>0</v>
          </cell>
          <cell r="S346">
            <v>0</v>
          </cell>
          <cell r="T346">
            <v>165.285932596754</v>
          </cell>
          <cell r="U346">
            <v>0</v>
          </cell>
          <cell r="V346">
            <v>0</v>
          </cell>
        </row>
        <row r="347">
          <cell r="A347" t="str">
            <v>R476</v>
          </cell>
          <cell r="C347">
            <v>238.939067348971</v>
          </cell>
          <cell r="D347">
            <v>234.514571326727</v>
          </cell>
          <cell r="E347">
            <v>-4.424496022244</v>
          </cell>
          <cell r="F347">
            <v>-0.01851725660158376</v>
          </cell>
          <cell r="G347">
            <v>235.02474517701</v>
          </cell>
          <cell r="H347">
            <v>-3.914322171961004</v>
          </cell>
          <cell r="I347">
            <v>-0.016382093624916213</v>
          </cell>
          <cell r="J347">
            <v>236.011915388976</v>
          </cell>
          <cell r="K347">
            <v>-2.927151959995001</v>
          </cell>
          <cell r="L347">
            <v>-0.012250621015942485</v>
          </cell>
          <cell r="M347">
            <v>234.331986192477</v>
          </cell>
          <cell r="N347">
            <v>234.331299731785</v>
          </cell>
          <cell r="O347">
            <v>-0.0006864606919805283</v>
          </cell>
          <cell r="P347">
            <v>-2.929436578993869E-06</v>
          </cell>
          <cell r="Q347">
            <v>234.331352209</v>
          </cell>
          <cell r="R347">
            <v>-0.0006339834770017205</v>
          </cell>
          <cell r="S347">
            <v>-2.705492695653488E-06</v>
          </cell>
          <cell r="T347">
            <v>234.33144334184</v>
          </cell>
          <cell r="U347">
            <v>-0.0005428506370037667</v>
          </cell>
          <cell r="V347">
            <v>-2.316587871012525E-06</v>
          </cell>
        </row>
        <row r="348">
          <cell r="A348" t="str">
            <v>R477</v>
          </cell>
          <cell r="C348">
            <v>107.096100572199</v>
          </cell>
          <cell r="D348">
            <v>104.734671420966</v>
          </cell>
          <cell r="E348">
            <v>-2.3614291512330112</v>
          </cell>
          <cell r="F348">
            <v>-0.022049627751302207</v>
          </cell>
          <cell r="G348">
            <v>105.472821587799</v>
          </cell>
          <cell r="H348">
            <v>-1.6232789844000024</v>
          </cell>
          <cell r="I348">
            <v>-0.015157218383555117</v>
          </cell>
          <cell r="J348">
            <v>106.781762209682</v>
          </cell>
          <cell r="K348">
            <v>-0.314338362517006</v>
          </cell>
          <cell r="L348">
            <v>-0.0029351055812260342</v>
          </cell>
          <cell r="M348">
            <v>119.71986265139</v>
          </cell>
          <cell r="N348">
            <v>119.71986265139</v>
          </cell>
          <cell r="O348">
            <v>0</v>
          </cell>
          <cell r="P348">
            <v>0</v>
          </cell>
          <cell r="Q348">
            <v>119.71986265139</v>
          </cell>
          <cell r="R348">
            <v>0</v>
          </cell>
          <cell r="S348">
            <v>0</v>
          </cell>
          <cell r="T348">
            <v>119.71986265139</v>
          </cell>
          <cell r="U348">
            <v>0</v>
          </cell>
          <cell r="V348">
            <v>0</v>
          </cell>
        </row>
        <row r="349">
          <cell r="A349" t="str">
            <v>R551</v>
          </cell>
          <cell r="C349">
            <v>176.771931909472</v>
          </cell>
          <cell r="D349">
            <v>173.988668776867</v>
          </cell>
          <cell r="E349">
            <v>-2.7832631326049864</v>
          </cell>
          <cell r="F349">
            <v>-0.01574493813888024</v>
          </cell>
          <cell r="G349">
            <v>174.830483604801</v>
          </cell>
          <cell r="H349">
            <v>-1.9414483046709847</v>
          </cell>
          <cell r="I349">
            <v>-0.010982786032260113</v>
          </cell>
          <cell r="J349">
            <v>176.32591477014898</v>
          </cell>
          <cell r="K349">
            <v>-0.44601713932300413</v>
          </cell>
          <cell r="L349">
            <v>-0.0025231219374318844</v>
          </cell>
          <cell r="M349">
            <v>173.148047924275</v>
          </cell>
          <cell r="N349">
            <v>173.147618418805</v>
          </cell>
          <cell r="O349">
            <v>-0.00042950547000941697</v>
          </cell>
          <cell r="P349">
            <v>-2.4805677866911787E-06</v>
          </cell>
          <cell r="Q349">
            <v>173.147726049095</v>
          </cell>
          <cell r="R349">
            <v>-0.0003218751799920483</v>
          </cell>
          <cell r="S349">
            <v>-1.858959334804733E-06</v>
          </cell>
          <cell r="T349">
            <v>173.147892136845</v>
          </cell>
          <cell r="U349">
            <v>-0.00015578743000332906</v>
          </cell>
          <cell r="V349">
            <v>-8.997354106554036E-07</v>
          </cell>
        </row>
        <row r="350">
          <cell r="A350" t="str">
            <v>R552</v>
          </cell>
          <cell r="C350">
            <v>118.96796860891999</v>
          </cell>
          <cell r="D350">
            <v>116.39738650772699</v>
          </cell>
          <cell r="E350">
            <v>-2.570582101192997</v>
          </cell>
          <cell r="F350">
            <v>-0.02160734634078857</v>
          </cell>
          <cell r="G350">
            <v>116.51476119340501</v>
          </cell>
          <cell r="H350">
            <v>-2.4532074155149814</v>
          </cell>
          <cell r="I350">
            <v>-0.02062073887786838</v>
          </cell>
          <cell r="J350">
            <v>116.78774600679999</v>
          </cell>
          <cell r="K350">
            <v>-2.180222602119997</v>
          </cell>
          <cell r="L350">
            <v>-0.018326131206686237</v>
          </cell>
          <cell r="M350">
            <v>117.349254694817</v>
          </cell>
          <cell r="N350">
            <v>117.348851602897</v>
          </cell>
          <cell r="O350">
            <v>-0.0004030919200062044</v>
          </cell>
          <cell r="P350">
            <v>-3.4349763963520757E-06</v>
          </cell>
          <cell r="Q350">
            <v>117.348864470517</v>
          </cell>
          <cell r="R350">
            <v>-0.0003902243000055705</v>
          </cell>
          <cell r="S350">
            <v>-3.3253240595383655E-06</v>
          </cell>
          <cell r="T350">
            <v>117.348893238214</v>
          </cell>
          <cell r="U350">
            <v>-0.0003614566030023525</v>
          </cell>
          <cell r="V350">
            <v>-3.080178088411132E-06</v>
          </cell>
        </row>
        <row r="351">
          <cell r="A351" t="str">
            <v>R553</v>
          </cell>
          <cell r="C351">
            <v>95.03144156334</v>
          </cell>
          <cell r="D351">
            <v>90.539174428803</v>
          </cell>
          <cell r="E351">
            <v>-4.492267134537002</v>
          </cell>
          <cell r="F351">
            <v>-0.04727137735296621</v>
          </cell>
          <cell r="G351">
            <v>90.74840372679401</v>
          </cell>
          <cell r="H351">
            <v>-4.2830378365459865</v>
          </cell>
          <cell r="I351">
            <v>-0.04506969236798615</v>
          </cell>
          <cell r="J351">
            <v>91.232360710647</v>
          </cell>
          <cell r="K351">
            <v>-3.7990808526929953</v>
          </cell>
          <cell r="L351">
            <v>-0.03997709379332993</v>
          </cell>
          <cell r="M351">
            <v>100.69507406225499</v>
          </cell>
          <cell r="N351">
            <v>100.69507406225499</v>
          </cell>
          <cell r="O351">
            <v>0</v>
          </cell>
          <cell r="P351">
            <v>0</v>
          </cell>
          <cell r="Q351">
            <v>100.69507406225499</v>
          </cell>
          <cell r="R351">
            <v>0</v>
          </cell>
          <cell r="S351">
            <v>0</v>
          </cell>
          <cell r="T351">
            <v>100.69507406225499</v>
          </cell>
          <cell r="U351">
            <v>0</v>
          </cell>
          <cell r="V351">
            <v>0</v>
          </cell>
        </row>
        <row r="352">
          <cell r="A352" t="str">
            <v>R905</v>
          </cell>
          <cell r="C352">
            <v>69.468320839592</v>
          </cell>
          <cell r="D352">
            <v>69.239950374971</v>
          </cell>
          <cell r="E352">
            <v>-0.22837046462099408</v>
          </cell>
          <cell r="F352">
            <v>-0.003287404414860121</v>
          </cell>
          <cell r="G352">
            <v>69.54580426907</v>
          </cell>
          <cell r="H352">
            <v>0.07748342947800779</v>
          </cell>
          <cell r="I352">
            <v>0.001115377895154877</v>
          </cell>
          <cell r="J352">
            <v>70.066007254333</v>
          </cell>
          <cell r="K352">
            <v>0.5976864147410055</v>
          </cell>
          <cell r="L352">
            <v>0.008603726238339804</v>
          </cell>
          <cell r="M352">
            <v>69.026864499362</v>
          </cell>
          <cell r="N352">
            <v>69.026831521483</v>
          </cell>
          <cell r="O352">
            <v>-3.297787900180538E-05</v>
          </cell>
          <cell r="P352">
            <v>-4.777542662699127E-07</v>
          </cell>
          <cell r="Q352">
            <v>69.026871473617</v>
          </cell>
          <cell r="R352">
            <v>6.974255001068741E-06</v>
          </cell>
          <cell r="S352">
            <v>1.0103682170197955E-07</v>
          </cell>
          <cell r="T352">
            <v>69.02692993673199</v>
          </cell>
          <cell r="U352">
            <v>6.543736998310123E-05</v>
          </cell>
          <cell r="V352">
            <v>9.479985866040033E-07</v>
          </cell>
        </row>
        <row r="353">
          <cell r="A353" t="str">
            <v>R908</v>
          </cell>
          <cell r="C353">
            <v>82.43322163413</v>
          </cell>
          <cell r="D353">
            <v>81.668702941656</v>
          </cell>
          <cell r="E353">
            <v>-0.764518692474013</v>
          </cell>
          <cell r="F353">
            <v>-0.009274400263855244</v>
          </cell>
          <cell r="G353">
            <v>82.119167502456</v>
          </cell>
          <cell r="H353">
            <v>-0.31405413167401264</v>
          </cell>
          <cell r="I353">
            <v>-0.0038098005324589197</v>
          </cell>
          <cell r="J353">
            <v>82.897976377009</v>
          </cell>
          <cell r="K353">
            <v>0.4647547428789949</v>
          </cell>
          <cell r="L353">
            <v>0.005637954378900211</v>
          </cell>
          <cell r="M353">
            <v>79.025245256502</v>
          </cell>
          <cell r="N353">
            <v>79.025136706705</v>
          </cell>
          <cell r="O353">
            <v>-0.00010854979700525291</v>
          </cell>
          <cell r="P353">
            <v>-1.3736091125426998E-06</v>
          </cell>
          <cell r="Q353">
            <v>79.025178122024</v>
          </cell>
          <cell r="R353">
            <v>-6.71344780016625E-05</v>
          </cell>
          <cell r="S353">
            <v>-8.495320423714704E-07</v>
          </cell>
          <cell r="T353">
            <v>79.025237352824</v>
          </cell>
          <cell r="U353">
            <v>-7.903677996523584E-06</v>
          </cell>
          <cell r="V353">
            <v>-1.0001459623275625E-07</v>
          </cell>
        </row>
        <row r="354">
          <cell r="A354" t="str">
            <v>R909</v>
          </cell>
          <cell r="C354">
            <v>104.754194455565</v>
          </cell>
          <cell r="D354">
            <v>103.174229359698</v>
          </cell>
          <cell r="E354">
            <v>-1.5799650958669957</v>
          </cell>
          <cell r="F354">
            <v>-0.015082595060546152</v>
          </cell>
          <cell r="G354">
            <v>103.564960977899</v>
          </cell>
          <cell r="H354">
            <v>-1.1892334776659936</v>
          </cell>
          <cell r="I354">
            <v>-0.011352609638656969</v>
          </cell>
          <cell r="J354">
            <v>104.267582392116</v>
          </cell>
          <cell r="K354">
            <v>-0.48661206344900165</v>
          </cell>
          <cell r="L354">
            <v>-0.004645275217646912</v>
          </cell>
          <cell r="M354">
            <v>115.879664061058</v>
          </cell>
          <cell r="N354">
            <v>115.879664061058</v>
          </cell>
          <cell r="O354">
            <v>0</v>
          </cell>
          <cell r="P354">
            <v>0</v>
          </cell>
          <cell r="Q354">
            <v>115.879664061058</v>
          </cell>
          <cell r="R354">
            <v>0</v>
          </cell>
          <cell r="S354">
            <v>0</v>
          </cell>
          <cell r="T354">
            <v>115.879664061058</v>
          </cell>
          <cell r="U354">
            <v>0</v>
          </cell>
          <cell r="V354">
            <v>0</v>
          </cell>
        </row>
        <row r="355">
          <cell r="A355" t="str">
            <v>R910</v>
          </cell>
          <cell r="C355">
            <v>89.027221049553</v>
          </cell>
          <cell r="D355">
            <v>90.08972310127801</v>
          </cell>
          <cell r="E355">
            <v>1.062502051725005</v>
          </cell>
          <cell r="F355">
            <v>0.011934575056921196</v>
          </cell>
          <cell r="G355">
            <v>90.072930617112</v>
          </cell>
          <cell r="H355">
            <v>1.045709567558987</v>
          </cell>
          <cell r="I355">
            <v>0.011745953150407105</v>
          </cell>
          <cell r="J355">
            <v>90.013352229241</v>
          </cell>
          <cell r="K355">
            <v>0.9861311796879875</v>
          </cell>
          <cell r="L355">
            <v>0.011076737744505153</v>
          </cell>
          <cell r="M355">
            <v>91.875883514566</v>
          </cell>
          <cell r="N355">
            <v>91.875883514566</v>
          </cell>
          <cell r="O355">
            <v>0</v>
          </cell>
          <cell r="P355">
            <v>0</v>
          </cell>
          <cell r="Q355">
            <v>91.875883514566</v>
          </cell>
          <cell r="R355">
            <v>0</v>
          </cell>
          <cell r="S355">
            <v>0</v>
          </cell>
          <cell r="T355">
            <v>91.875883514566</v>
          </cell>
          <cell r="U355">
            <v>0</v>
          </cell>
          <cell r="V355">
            <v>0</v>
          </cell>
        </row>
        <row r="356">
          <cell r="A356" t="str">
            <v>R912</v>
          </cell>
          <cell r="C356">
            <v>49.983302851828</v>
          </cell>
          <cell r="D356">
            <v>49.428286406091</v>
          </cell>
          <cell r="E356">
            <v>-0.555016445737003</v>
          </cell>
          <cell r="F356">
            <v>-0.01110403702977193</v>
          </cell>
          <cell r="G356">
            <v>49.720838528186</v>
          </cell>
          <cell r="H356">
            <v>-0.2624643236419999</v>
          </cell>
          <cell r="I356">
            <v>-0.005251040020705654</v>
          </cell>
          <cell r="J356">
            <v>50.228360622732</v>
          </cell>
          <cell r="K356">
            <v>0.2450577709039976</v>
          </cell>
          <cell r="L356">
            <v>0.004902792671193703</v>
          </cell>
          <cell r="M356">
            <v>65.402389531075</v>
          </cell>
          <cell r="N356">
            <v>65.402389531075</v>
          </cell>
          <cell r="O356">
            <v>0</v>
          </cell>
          <cell r="P356">
            <v>0</v>
          </cell>
          <cell r="Q356">
            <v>65.402389531075</v>
          </cell>
          <cell r="R356">
            <v>0</v>
          </cell>
          <cell r="S356">
            <v>0</v>
          </cell>
          <cell r="T356">
            <v>65.402389531075</v>
          </cell>
          <cell r="U356">
            <v>0</v>
          </cell>
          <cell r="V356">
            <v>0</v>
          </cell>
        </row>
        <row r="357">
          <cell r="A357" t="str">
            <v>R913</v>
          </cell>
          <cell r="C357">
            <v>110.14596501819</v>
          </cell>
          <cell r="D357">
            <v>109.90464603208099</v>
          </cell>
          <cell r="E357">
            <v>-0.24131898610900748</v>
          </cell>
          <cell r="F357">
            <v>-0.0021909017372461624</v>
          </cell>
          <cell r="G357">
            <v>110.55473277112</v>
          </cell>
          <cell r="H357">
            <v>0.4087677529300038</v>
          </cell>
          <cell r="I357">
            <v>0.0037111459585695947</v>
          </cell>
          <cell r="J357">
            <v>111.653203743478</v>
          </cell>
          <cell r="K357">
            <v>1.5072387252880048</v>
          </cell>
          <cell r="L357">
            <v>0.013684012165485069</v>
          </cell>
          <cell r="M357">
            <v>109.574889950533</v>
          </cell>
          <cell r="N357">
            <v>109.57485719366599</v>
          </cell>
          <cell r="O357">
            <v>-3.275686701442737E-05</v>
          </cell>
          <cell r="P357">
            <v>-2.9894501403757087E-07</v>
          </cell>
          <cell r="Q357">
            <v>109.57494476779101</v>
          </cell>
          <cell r="R357">
            <v>5.481725800393633E-05</v>
          </cell>
          <cell r="S357">
            <v>5.002720790199588E-07</v>
          </cell>
          <cell r="T357">
            <v>109.57507237898301</v>
          </cell>
          <cell r="U357">
            <v>0.0001824284500031581</v>
          </cell>
          <cell r="V357">
            <v>1.6648745902050593E-06</v>
          </cell>
        </row>
        <row r="358">
          <cell r="A358" t="str">
            <v>R915</v>
          </cell>
          <cell r="C358">
            <v>64.832590997246</v>
          </cell>
          <cell r="D358">
            <v>62.687645713277</v>
          </cell>
          <cell r="E358">
            <v>-2.144945283969001</v>
          </cell>
          <cell r="F358">
            <v>-0.033084367768983894</v>
          </cell>
          <cell r="G358">
            <v>62.905675831874994</v>
          </cell>
          <cell r="H358">
            <v>-1.9269151653710068</v>
          </cell>
          <cell r="I358">
            <v>-0.02972139684272158</v>
          </cell>
          <cell r="J358">
            <v>63.335062780521</v>
          </cell>
          <cell r="K358">
            <v>-1.4975282167250015</v>
          </cell>
          <cell r="L358">
            <v>-0.023098386069262827</v>
          </cell>
          <cell r="M358">
            <v>63.740763992817</v>
          </cell>
          <cell r="N358">
            <v>63.740426658547996</v>
          </cell>
          <cell r="O358">
            <v>-0.000337334269005396</v>
          </cell>
          <cell r="P358">
            <v>-5.2922846836823364E-06</v>
          </cell>
          <cell r="Q358">
            <v>63.740458116824996</v>
          </cell>
          <cell r="R358">
            <v>-0.0003058759920051557</v>
          </cell>
          <cell r="S358">
            <v>-4.798750012466514E-06</v>
          </cell>
          <cell r="T358">
            <v>63.740512982281</v>
          </cell>
          <cell r="U358">
            <v>-0.0002510105360045145</v>
          </cell>
          <cell r="V358">
            <v>-3.937990702979354E-06</v>
          </cell>
        </row>
        <row r="359">
          <cell r="A359" t="str">
            <v>R916</v>
          </cell>
          <cell r="C359">
            <v>79.07934976343199</v>
          </cell>
          <cell r="D359">
            <v>79.558824140189</v>
          </cell>
          <cell r="E359">
            <v>0.4794743767570111</v>
          </cell>
          <cell r="F359">
            <v>0.006063205858310313</v>
          </cell>
          <cell r="G359">
            <v>79.806916894847</v>
          </cell>
          <cell r="H359">
            <v>0.7275671314150145</v>
          </cell>
          <cell r="I359">
            <v>0.009200469320897948</v>
          </cell>
          <cell r="J359">
            <v>80.20924161882999</v>
          </cell>
          <cell r="K359">
            <v>1.1298918553980002</v>
          </cell>
          <cell r="L359">
            <v>0.014288077213306662</v>
          </cell>
          <cell r="M359">
            <v>86.710630874483</v>
          </cell>
          <cell r="N359">
            <v>86.710630874483</v>
          </cell>
          <cell r="O359">
            <v>0</v>
          </cell>
          <cell r="P359">
            <v>0</v>
          </cell>
          <cell r="Q359">
            <v>86.710630874483</v>
          </cell>
          <cell r="R359">
            <v>0</v>
          </cell>
          <cell r="S359">
            <v>0</v>
          </cell>
          <cell r="T359">
            <v>86.710630874483</v>
          </cell>
          <cell r="U359">
            <v>0</v>
          </cell>
          <cell r="V359">
            <v>0</v>
          </cell>
        </row>
        <row r="360">
          <cell r="A360" t="str">
            <v>R919</v>
          </cell>
          <cell r="C360">
            <v>57.595768006554</v>
          </cell>
          <cell r="D360">
            <v>56.460879940973996</v>
          </cell>
          <cell r="E360">
            <v>-1.1348880655800073</v>
          </cell>
          <cell r="F360">
            <v>-0.019704365526489114</v>
          </cell>
          <cell r="G360">
            <v>56.742334405717</v>
          </cell>
          <cell r="H360">
            <v>-0.8534336008370005</v>
          </cell>
          <cell r="I360">
            <v>-0.014817644253652206</v>
          </cell>
          <cell r="J360">
            <v>57.248356721772</v>
          </cell>
          <cell r="K360">
            <v>-0.3474112847820052</v>
          </cell>
          <cell r="L360">
            <v>-0.006031889091963704</v>
          </cell>
          <cell r="M360">
            <v>58.409068857</v>
          </cell>
          <cell r="N360">
            <v>58.409021002032</v>
          </cell>
          <cell r="O360">
            <v>-4.785496800252531E-05</v>
          </cell>
          <cell r="P360">
            <v>-8.193071545051717E-07</v>
          </cell>
          <cell r="Q360">
            <v>58.409021002032</v>
          </cell>
          <cell r="R360">
            <v>-4.785496800252531E-05</v>
          </cell>
          <cell r="S360">
            <v>-8.193071545051717E-07</v>
          </cell>
          <cell r="T360">
            <v>58.409021002032</v>
          </cell>
          <cell r="U360">
            <v>-4.785496800252531E-05</v>
          </cell>
          <cell r="V360">
            <v>-8.193071545051717E-07</v>
          </cell>
        </row>
        <row r="361">
          <cell r="A361" t="str">
            <v>R923</v>
          </cell>
          <cell r="C361">
            <v>125.00808313029701</v>
          </cell>
          <cell r="D361">
            <v>125.90636351101699</v>
          </cell>
          <cell r="E361">
            <v>0.8982803807199815</v>
          </cell>
          <cell r="F361">
            <v>0.007185778377096592</v>
          </cell>
          <cell r="G361">
            <v>126.22841066161101</v>
          </cell>
          <cell r="H361">
            <v>1.2203275313139983</v>
          </cell>
          <cell r="I361">
            <v>0.009761988991080203</v>
          </cell>
          <cell r="J361">
            <v>126.742515208037</v>
          </cell>
          <cell r="K361">
            <v>1.7344320777399957</v>
          </cell>
          <cell r="L361">
            <v>0.013874559422946933</v>
          </cell>
          <cell r="M361">
            <v>122.797064725721</v>
          </cell>
          <cell r="N361">
            <v>122.797219908583</v>
          </cell>
          <cell r="O361">
            <v>0.00015518286200233433</v>
          </cell>
          <cell r="P361">
            <v>1.2637342948624229E-06</v>
          </cell>
          <cell r="Q361">
            <v>122.797238023732</v>
          </cell>
          <cell r="R361">
            <v>0.00017329801100629538</v>
          </cell>
          <cell r="S361">
            <v>1.4112553210728048E-06</v>
          </cell>
          <cell r="T361">
            <v>122.797255419803</v>
          </cell>
          <cell r="U361">
            <v>0.00019069408199356985</v>
          </cell>
          <cell r="V361">
            <v>1.5529205231371234E-06</v>
          </cell>
        </row>
        <row r="362">
          <cell r="A362" t="str">
            <v>R925</v>
          </cell>
          <cell r="C362">
            <v>178.832729800293</v>
          </cell>
          <cell r="D362">
            <v>176.037632555773</v>
          </cell>
          <cell r="E362">
            <v>-2.795097244520008</v>
          </cell>
          <cell r="F362">
            <v>-0.01562967387256999</v>
          </cell>
          <cell r="G362">
            <v>176.57880732067</v>
          </cell>
          <cell r="H362">
            <v>-2.2539224796230144</v>
          </cell>
          <cell r="I362">
            <v>-0.012603523315558769</v>
          </cell>
          <cell r="J362">
            <v>177.569884813574</v>
          </cell>
          <cell r="K362">
            <v>-1.262844986719017</v>
          </cell>
          <cell r="L362">
            <v>-0.0070615987807671875</v>
          </cell>
          <cell r="M362">
            <v>188.334737826961</v>
          </cell>
          <cell r="N362">
            <v>188.334737826961</v>
          </cell>
          <cell r="O362">
            <v>0</v>
          </cell>
          <cell r="P362">
            <v>0</v>
          </cell>
          <cell r="Q362">
            <v>188.334737826961</v>
          </cell>
          <cell r="R362">
            <v>0</v>
          </cell>
          <cell r="S362">
            <v>0</v>
          </cell>
          <cell r="T362">
            <v>188.334737826961</v>
          </cell>
          <cell r="U362">
            <v>0</v>
          </cell>
          <cell r="V362">
            <v>0</v>
          </cell>
        </row>
        <row r="363">
          <cell r="A363" t="str">
            <v>R926</v>
          </cell>
          <cell r="C363">
            <v>187.64845344981399</v>
          </cell>
          <cell r="D363">
            <v>188.351710791971</v>
          </cell>
          <cell r="E363">
            <v>0.7032573421570021</v>
          </cell>
          <cell r="F363">
            <v>0.003747738546350909</v>
          </cell>
          <cell r="G363">
            <v>188.812288849925</v>
          </cell>
          <cell r="H363">
            <v>1.1638354001110258</v>
          </cell>
          <cell r="I363">
            <v>0.006202211522208415</v>
          </cell>
          <cell r="J363">
            <v>189.564715626186</v>
          </cell>
          <cell r="K363">
            <v>1.9162621763720153</v>
          </cell>
          <cell r="L363">
            <v>0.01021197958812122</v>
          </cell>
          <cell r="M363">
            <v>194.919389298226</v>
          </cell>
          <cell r="N363">
            <v>194.919389298226</v>
          </cell>
          <cell r="O363">
            <v>0</v>
          </cell>
          <cell r="P363">
            <v>0</v>
          </cell>
          <cell r="Q363">
            <v>194.919389298226</v>
          </cell>
          <cell r="R363">
            <v>0</v>
          </cell>
          <cell r="S363">
            <v>0</v>
          </cell>
          <cell r="T363">
            <v>194.919389298226</v>
          </cell>
          <cell r="U363">
            <v>0</v>
          </cell>
          <cell r="V363">
            <v>0</v>
          </cell>
        </row>
        <row r="364">
          <cell r="A364" t="str">
            <v>R927</v>
          </cell>
          <cell r="C364">
            <v>116.497091975688</v>
          </cell>
          <cell r="D364">
            <v>116.742429979976</v>
          </cell>
          <cell r="E364">
            <v>0.24533800428800134</v>
          </cell>
          <cell r="F364">
            <v>0.002105958184254088</v>
          </cell>
          <cell r="G364">
            <v>117.35182461144299</v>
          </cell>
          <cell r="H364">
            <v>0.8547326357549991</v>
          </cell>
          <cell r="I364">
            <v>0.007336943963660268</v>
          </cell>
          <cell r="J364">
            <v>118.367606462737</v>
          </cell>
          <cell r="K364">
            <v>1.8705144870490074</v>
          </cell>
          <cell r="L364">
            <v>0.01605631913489625</v>
          </cell>
          <cell r="M364">
            <v>113.689523775818</v>
          </cell>
          <cell r="N364">
            <v>113.689576299696</v>
          </cell>
          <cell r="O364">
            <v>5.2523877997145973E-05</v>
          </cell>
          <cell r="P364">
            <v>4.619940013181576E-07</v>
          </cell>
          <cell r="Q364">
            <v>113.689637854895</v>
          </cell>
          <cell r="R364">
            <v>0.00011407907699378939</v>
          </cell>
          <cell r="S364">
            <v>1.003426465386024E-06</v>
          </cell>
          <cell r="T364">
            <v>113.689721723969</v>
          </cell>
          <cell r="U364">
            <v>0.00019794815099771768</v>
          </cell>
          <cell r="V364">
            <v>1.741129212468578E-06</v>
          </cell>
        </row>
        <row r="365">
          <cell r="A365" t="str">
            <v>R928</v>
          </cell>
          <cell r="C365">
            <v>63.123593031691</v>
          </cell>
          <cell r="D365">
            <v>62.349345831925</v>
          </cell>
          <cell r="E365">
            <v>-0.7742471997660019</v>
          </cell>
          <cell r="F365">
            <v>-0.012265575557102611</v>
          </cell>
          <cell r="G365">
            <v>62.990594244116004</v>
          </cell>
          <cell r="H365">
            <v>-0.13299878757499783</v>
          </cell>
          <cell r="I365">
            <v>-0.0021069584475051383</v>
          </cell>
          <cell r="J365">
            <v>64.08997119343701</v>
          </cell>
          <cell r="K365">
            <v>0.9663781617460074</v>
          </cell>
          <cell r="L365">
            <v>0.015309302201172869</v>
          </cell>
          <cell r="M365">
            <v>64.01288111900901</v>
          </cell>
          <cell r="N365">
            <v>64.012854407727</v>
          </cell>
          <cell r="O365">
            <v>-2.6711282004043824E-05</v>
          </cell>
          <cell r="P365">
            <v>-4.1727979645821236E-07</v>
          </cell>
          <cell r="Q365">
            <v>64.012859997935</v>
          </cell>
          <cell r="R365">
            <v>-2.1121074013308316E-05</v>
          </cell>
          <cell r="S365">
            <v>-3.299503731763182E-07</v>
          </cell>
          <cell r="T365">
            <v>64.013015220454</v>
          </cell>
          <cell r="U365">
            <v>0.00013410144498493537</v>
          </cell>
          <cell r="V365">
            <v>2.094913439931282E-06</v>
          </cell>
        </row>
        <row r="366">
          <cell r="A366" t="str">
            <v>R929</v>
          </cell>
          <cell r="C366">
            <v>88.137407448986</v>
          </cell>
          <cell r="D366">
            <v>87.354832602898</v>
          </cell>
          <cell r="E366">
            <v>-0.7825748460879964</v>
          </cell>
          <cell r="F366">
            <v>-0.008879031829259913</v>
          </cell>
          <cell r="G366">
            <v>87.926560131991</v>
          </cell>
          <cell r="H366">
            <v>-0.21084731699500026</v>
          </cell>
          <cell r="I366">
            <v>-0.0023922568532213618</v>
          </cell>
          <cell r="J366">
            <v>88.909474188083</v>
          </cell>
          <cell r="K366">
            <v>0.7720667390969993</v>
          </cell>
          <cell r="L366">
            <v>0.008759807684879682</v>
          </cell>
          <cell r="M366">
            <v>86.12930048992699</v>
          </cell>
          <cell r="N366">
            <v>86.129185438389</v>
          </cell>
          <cell r="O366">
            <v>-0.00011505153798907486</v>
          </cell>
          <cell r="P366">
            <v>-1.3358002135699499E-06</v>
          </cell>
          <cell r="Q366">
            <v>86.129253928029</v>
          </cell>
          <cell r="R366">
            <v>-4.6561897988794954E-05</v>
          </cell>
          <cell r="S366">
            <v>-5.406046226306049E-07</v>
          </cell>
          <cell r="T366">
            <v>86.129354514219</v>
          </cell>
          <cell r="U366">
            <v>5.402429201240011E-05</v>
          </cell>
          <cell r="V366">
            <v>6.27246380791382E-07</v>
          </cell>
        </row>
        <row r="367">
          <cell r="A367" t="str">
            <v>R930</v>
          </cell>
          <cell r="C367">
            <v>75.85061908809901</v>
          </cell>
          <cell r="D367">
            <v>75.444545892769</v>
          </cell>
          <cell r="E367">
            <v>-0.4060731953300092</v>
          </cell>
          <cell r="F367">
            <v>-0.005353591047930184</v>
          </cell>
          <cell r="G367">
            <v>75.841379952233</v>
          </cell>
          <cell r="H367">
            <v>-0.009239135866010884</v>
          </cell>
          <cell r="I367">
            <v>-0.00012180699349704461</v>
          </cell>
          <cell r="J367">
            <v>76.519566748428</v>
          </cell>
          <cell r="K367">
            <v>0.6689476603289961</v>
          </cell>
          <cell r="L367">
            <v>0.008819277526951053</v>
          </cell>
          <cell r="M367">
            <v>73.319287983933</v>
          </cell>
          <cell r="N367">
            <v>73.319234194456</v>
          </cell>
          <cell r="O367">
            <v>-5.378947699341552E-05</v>
          </cell>
          <cell r="P367">
            <v>-7.336333790530373E-07</v>
          </cell>
          <cell r="Q367">
            <v>73.319271441997</v>
          </cell>
          <cell r="R367">
            <v>-1.65419359916541E-05</v>
          </cell>
          <cell r="S367">
            <v>-2.2561506591933978E-07</v>
          </cell>
          <cell r="T367">
            <v>73.319323757452</v>
          </cell>
          <cell r="U367">
            <v>3.577351900219128E-05</v>
          </cell>
          <cell r="V367">
            <v>4.879141626420403E-07</v>
          </cell>
        </row>
        <row r="368">
          <cell r="A368" t="str">
            <v>R932</v>
          </cell>
          <cell r="C368">
            <v>66.17573565494</v>
          </cell>
          <cell r="D368">
            <v>64.355231828228</v>
          </cell>
          <cell r="E368">
            <v>-1.8205038267119988</v>
          </cell>
          <cell r="F368">
            <v>-0.027510141121885642</v>
          </cell>
          <cell r="G368">
            <v>64.94734850703901</v>
          </cell>
          <cell r="H368">
            <v>-1.228387147900989</v>
          </cell>
          <cell r="I368">
            <v>-0.01856250082819125</v>
          </cell>
          <cell r="J368">
            <v>65.995153365691</v>
          </cell>
          <cell r="K368">
            <v>-0.18058228924900277</v>
          </cell>
          <cell r="L368">
            <v>-0.002728829342987778</v>
          </cell>
          <cell r="M368">
            <v>75.192815645119</v>
          </cell>
          <cell r="N368">
            <v>75.192815645119</v>
          </cell>
          <cell r="O368">
            <v>0</v>
          </cell>
          <cell r="P368">
            <v>0</v>
          </cell>
          <cell r="Q368">
            <v>75.192815645119</v>
          </cell>
          <cell r="R368">
            <v>0</v>
          </cell>
          <cell r="S368">
            <v>0</v>
          </cell>
          <cell r="T368">
            <v>75.192815645119</v>
          </cell>
          <cell r="U368">
            <v>0</v>
          </cell>
          <cell r="V368">
            <v>0</v>
          </cell>
        </row>
        <row r="369">
          <cell r="A369" t="str">
            <v>R933</v>
          </cell>
          <cell r="C369">
            <v>145.53713022805601</v>
          </cell>
          <cell r="D369">
            <v>146.690072514634</v>
          </cell>
          <cell r="E369">
            <v>1.1529422865779964</v>
          </cell>
          <cell r="F369">
            <v>0.007921980354919332</v>
          </cell>
          <cell r="G369">
            <v>147.118103259984</v>
          </cell>
          <cell r="H369">
            <v>1.5809730319279822</v>
          </cell>
          <cell r="I369">
            <v>0.010863021893111433</v>
          </cell>
          <cell r="J369">
            <v>147.80260602797202</v>
          </cell>
          <cell r="K369">
            <v>2.265475799916004</v>
          </cell>
          <cell r="L369">
            <v>0.015566308036760198</v>
          </cell>
          <cell r="M369">
            <v>135.565237006106</v>
          </cell>
          <cell r="N369">
            <v>135.565457958913</v>
          </cell>
          <cell r="O369">
            <v>0.00022095280698408715</v>
          </cell>
          <cell r="P369">
            <v>1.6298633179399464E-06</v>
          </cell>
          <cell r="Q369">
            <v>135.565433089638</v>
          </cell>
          <cell r="R369">
            <v>0.0001960835319891885</v>
          </cell>
          <cell r="S369">
            <v>1.4464145552325976E-06</v>
          </cell>
          <cell r="T369">
            <v>135.565375870095</v>
          </cell>
          <cell r="U369">
            <v>0.00013886398900808672</v>
          </cell>
          <cell r="V369">
            <v>1.0243333178536925E-06</v>
          </cell>
        </row>
        <row r="370">
          <cell r="A370" t="str">
            <v>R937</v>
          </cell>
          <cell r="C370">
            <v>115.383366689239</v>
          </cell>
          <cell r="D370">
            <v>114.8316760252</v>
          </cell>
          <cell r="E370">
            <v>-0.5516906640390005</v>
          </cell>
          <cell r="F370">
            <v>-0.004781370832460315</v>
          </cell>
          <cell r="G370">
            <v>115.460980612006</v>
          </cell>
          <cell r="H370">
            <v>0.07761392276700008</v>
          </cell>
          <cell r="I370">
            <v>0.0006726612768722287</v>
          </cell>
          <cell r="J370">
            <v>116.5337322851</v>
          </cell>
          <cell r="K370">
            <v>1.150365595861004</v>
          </cell>
          <cell r="L370">
            <v>0.009969943059117642</v>
          </cell>
          <cell r="M370">
            <v>116.445291362956</v>
          </cell>
          <cell r="N370">
            <v>116.44520731976</v>
          </cell>
          <cell r="O370">
            <v>-8.404319599719656E-05</v>
          </cell>
          <cell r="P370">
            <v>-7.217397544675017E-07</v>
          </cell>
          <cell r="Q370">
            <v>116.445301080084</v>
          </cell>
          <cell r="R370">
            <v>9.7171279946906E-06</v>
          </cell>
          <cell r="S370">
            <v>8.344801134468069E-08</v>
          </cell>
          <cell r="T370">
            <v>116.445445664665</v>
          </cell>
          <cell r="U370">
            <v>0.00015430170900287976</v>
          </cell>
          <cell r="V370">
            <v>1.3251004587375423E-06</v>
          </cell>
        </row>
        <row r="371">
          <cell r="A371" t="str">
            <v>R938</v>
          </cell>
          <cell r="C371">
            <v>68.019458441111</v>
          </cell>
          <cell r="D371">
            <v>67.02713213581</v>
          </cell>
          <cell r="E371">
            <v>-0.9923263053009919</v>
          </cell>
          <cell r="F371">
            <v>-0.014588859247683002</v>
          </cell>
          <cell r="G371">
            <v>67.564636292734</v>
          </cell>
          <cell r="H371">
            <v>-0.45482214837700496</v>
          </cell>
          <cell r="I371">
            <v>-0.00668664759762495</v>
          </cell>
          <cell r="J371">
            <v>68.496293767599</v>
          </cell>
          <cell r="K371">
            <v>0.47683532648800053</v>
          </cell>
          <cell r="L371">
            <v>0.007010278197096038</v>
          </cell>
          <cell r="M371">
            <v>69.294671034365</v>
          </cell>
          <cell r="N371">
            <v>69.294671034365</v>
          </cell>
          <cell r="O371">
            <v>0</v>
          </cell>
          <cell r="P371">
            <v>0</v>
          </cell>
          <cell r="Q371">
            <v>69.294671034365</v>
          </cell>
          <cell r="R371">
            <v>0</v>
          </cell>
          <cell r="S371">
            <v>0</v>
          </cell>
          <cell r="T371">
            <v>69.29470387142999</v>
          </cell>
          <cell r="U371">
            <v>3.283706499246364E-05</v>
          </cell>
          <cell r="V371">
            <v>4.738757613291634E-07</v>
          </cell>
        </row>
        <row r="372">
          <cell r="A372" t="str">
            <v>R940</v>
          </cell>
          <cell r="C372">
            <v>52.326368097039996</v>
          </cell>
          <cell r="D372">
            <v>51.396839572733995</v>
          </cell>
          <cell r="E372">
            <v>-0.9295285243060007</v>
          </cell>
          <cell r="F372">
            <v>-0.017764055830937413</v>
          </cell>
          <cell r="G372">
            <v>51.686372822369</v>
          </cell>
          <cell r="H372">
            <v>-0.6399952746709943</v>
          </cell>
          <cell r="I372">
            <v>-0.012230836917328448</v>
          </cell>
          <cell r="J372">
            <v>52.199890759484</v>
          </cell>
          <cell r="K372">
            <v>-0.12647733755599688</v>
          </cell>
          <cell r="L372">
            <v>-0.002417086110800636</v>
          </cell>
          <cell r="M372">
            <v>52.456752049761</v>
          </cell>
          <cell r="N372">
            <v>52.456634369544</v>
          </cell>
          <cell r="O372">
            <v>-0.00011768021700220288</v>
          </cell>
          <cell r="P372">
            <v>-2.2433759698002318E-06</v>
          </cell>
          <cell r="Q372">
            <v>52.456650698554</v>
          </cell>
          <cell r="R372">
            <v>-0.00010135120700027755</v>
          </cell>
          <cell r="S372">
            <v>-1.9320907803086013E-06</v>
          </cell>
          <cell r="T372">
            <v>52.456722134277</v>
          </cell>
          <cell r="U372">
            <v>-2.9915483999332082E-05</v>
          </cell>
          <cell r="V372">
            <v>-5.702885297006943E-07</v>
          </cell>
        </row>
        <row r="373">
          <cell r="A373" t="str">
            <v>R942</v>
          </cell>
          <cell r="C373">
            <v>60.015572473279995</v>
          </cell>
          <cell r="D373">
            <v>58.556748420011</v>
          </cell>
          <cell r="E373">
            <v>-1.458824053268998</v>
          </cell>
          <cell r="F373">
            <v>-0.024307425442263216</v>
          </cell>
          <cell r="G373">
            <v>58.928016590966</v>
          </cell>
          <cell r="H373">
            <v>-1.0875558823139926</v>
          </cell>
          <cell r="I373">
            <v>-0.01812122816620956</v>
          </cell>
          <cell r="J373">
            <v>59.594384494889994</v>
          </cell>
          <cell r="K373">
            <v>-0.42118797839000166</v>
          </cell>
          <cell r="L373">
            <v>-0.007017978185203883</v>
          </cell>
          <cell r="M373">
            <v>63.469133074713994</v>
          </cell>
          <cell r="N373">
            <v>63.469133074713994</v>
          </cell>
          <cell r="O373">
            <v>0</v>
          </cell>
          <cell r="P373">
            <v>0</v>
          </cell>
          <cell r="Q373">
            <v>63.469133074713994</v>
          </cell>
          <cell r="R373">
            <v>0</v>
          </cell>
          <cell r="S373">
            <v>0</v>
          </cell>
          <cell r="T373">
            <v>63.469133074713994</v>
          </cell>
          <cell r="U373">
            <v>0</v>
          </cell>
          <cell r="V373">
            <v>0</v>
          </cell>
        </row>
        <row r="374">
          <cell r="A374" t="str">
            <v>R950</v>
          </cell>
          <cell r="C374">
            <v>22.69001477002</v>
          </cell>
          <cell r="D374">
            <v>22.742216902278</v>
          </cell>
          <cell r="E374">
            <v>0.05220213225799952</v>
          </cell>
          <cell r="F374">
            <v>0.002300665415474893</v>
          </cell>
          <cell r="G374">
            <v>22.926971167763</v>
          </cell>
          <cell r="H374">
            <v>0.23695639774300048</v>
          </cell>
          <cell r="I374">
            <v>0.010443201564420648</v>
          </cell>
          <cell r="J374">
            <v>23.229228968544</v>
          </cell>
          <cell r="K374">
            <v>0.5392141985240002</v>
          </cell>
          <cell r="L374">
            <v>0.023764382878959444</v>
          </cell>
          <cell r="M374">
            <v>22.95169248134</v>
          </cell>
          <cell r="N374">
            <v>23.027060246938003</v>
          </cell>
          <cell r="O374">
            <v>0.07536776559800273</v>
          </cell>
          <cell r="P374">
            <v>0.00328375633558517</v>
          </cell>
          <cell r="Q374">
            <v>23.164330074023002</v>
          </cell>
          <cell r="R374">
            <v>0.2126375926830022</v>
          </cell>
          <cell r="S374">
            <v>0.009264571353763087</v>
          </cell>
          <cell r="T374">
            <v>23.380016932249</v>
          </cell>
          <cell r="U374">
            <v>0.42832445090899895</v>
          </cell>
          <cell r="V374">
            <v>0.018661998510882447</v>
          </cell>
        </row>
        <row r="375">
          <cell r="A375" t="str">
            <v>R951</v>
          </cell>
          <cell r="C375">
            <v>18.659107278576002</v>
          </cell>
          <cell r="D375">
            <v>19.22598437763</v>
          </cell>
          <cell r="E375">
            <v>0.5668770990539969</v>
          </cell>
          <cell r="F375">
            <v>0.030380719216126343</v>
          </cell>
          <cell r="G375">
            <v>19.170422717161998</v>
          </cell>
          <cell r="H375">
            <v>0.5113154385859957</v>
          </cell>
          <cell r="I375">
            <v>0.027402995810687978</v>
          </cell>
          <cell r="J375">
            <v>19.053693723170998</v>
          </cell>
          <cell r="K375">
            <v>0.3945864445949958</v>
          </cell>
          <cell r="L375">
            <v>0.021147123423640515</v>
          </cell>
          <cell r="M375">
            <v>19.839186401598</v>
          </cell>
          <cell r="N375">
            <v>19.94046355171</v>
          </cell>
          <cell r="O375">
            <v>0.10127715011200067</v>
          </cell>
          <cell r="P375">
            <v>0.0051049044079672055</v>
          </cell>
          <cell r="Q375">
            <v>19.980974411755</v>
          </cell>
          <cell r="R375">
            <v>0.1417880101570006</v>
          </cell>
          <cell r="S375">
            <v>0.007146866171164152</v>
          </cell>
          <cell r="T375">
            <v>20.041740701822</v>
          </cell>
          <cell r="U375">
            <v>0.20255430022400134</v>
          </cell>
          <cell r="V375">
            <v>0.010209808815934411</v>
          </cell>
        </row>
        <row r="376">
          <cell r="A376" t="str">
            <v>R952</v>
          </cell>
          <cell r="C376">
            <v>25.927016235667</v>
          </cell>
          <cell r="D376">
            <v>26.537105017736</v>
          </cell>
          <cell r="E376">
            <v>0.6100887820689991</v>
          </cell>
          <cell r="F376">
            <v>0.023531006287939863</v>
          </cell>
          <cell r="G376">
            <v>26.570261368827</v>
          </cell>
          <cell r="H376">
            <v>0.6432451331600006</v>
          </cell>
          <cell r="I376">
            <v>0.024809840334620074</v>
          </cell>
          <cell r="J376">
            <v>26.597870493838002</v>
          </cell>
          <cell r="K376">
            <v>0.6708542581710013</v>
          </cell>
          <cell r="L376">
            <v>0.025874718944639982</v>
          </cell>
          <cell r="M376">
            <v>26.112185869468</v>
          </cell>
          <cell r="N376">
            <v>26.574893872281</v>
          </cell>
          <cell r="O376">
            <v>0.46270800281299884</v>
          </cell>
          <cell r="P376">
            <v>0.017720002650334455</v>
          </cell>
          <cell r="Q376">
            <v>26.608377618743</v>
          </cell>
          <cell r="R376">
            <v>0.496191749274999</v>
          </cell>
          <cell r="S376">
            <v>0.019002306116975728</v>
          </cell>
          <cell r="T376">
            <v>26.636840526653</v>
          </cell>
          <cell r="U376">
            <v>0.5246546571849997</v>
          </cell>
          <cell r="V376">
            <v>0.020092330064119937</v>
          </cell>
        </row>
        <row r="377">
          <cell r="A377" t="str">
            <v>R953</v>
          </cell>
          <cell r="C377">
            <v>12.531851588057</v>
          </cell>
          <cell r="D377">
            <v>12.0003008201</v>
          </cell>
          <cell r="E377">
            <v>-0.5315507679570004</v>
          </cell>
          <cell r="F377">
            <v>-0.042415980130468066</v>
          </cell>
          <cell r="G377">
            <v>12.074894595615</v>
          </cell>
          <cell r="H377">
            <v>-0.4569569924420005</v>
          </cell>
          <cell r="I377">
            <v>-0.03646364539438736</v>
          </cell>
          <cell r="J377">
            <v>12.221432085915</v>
          </cell>
          <cell r="K377">
            <v>-0.3104195021420004</v>
          </cell>
          <cell r="L377">
            <v>-0.024770441938351217</v>
          </cell>
          <cell r="M377">
            <v>12.761438456350001</v>
          </cell>
          <cell r="N377">
            <v>12.420676416459</v>
          </cell>
          <cell r="O377">
            <v>-0.3407620398910023</v>
          </cell>
          <cell r="P377">
            <v>-0.02670247880413838</v>
          </cell>
          <cell r="Q377">
            <v>12.478732196285</v>
          </cell>
          <cell r="R377">
            <v>-0.28270626006500166</v>
          </cell>
          <cell r="S377">
            <v>-0.022153165650720903</v>
          </cell>
          <cell r="T377">
            <v>12.587220066989001</v>
          </cell>
          <cell r="U377">
            <v>-0.1742183893610001</v>
          </cell>
          <cell r="V377">
            <v>-0.013651939783818826</v>
          </cell>
        </row>
        <row r="378">
          <cell r="A378" t="str">
            <v>R954</v>
          </cell>
          <cell r="C378">
            <v>11.217937401902999</v>
          </cell>
          <cell r="D378">
            <v>11.126384381794</v>
          </cell>
          <cell r="E378">
            <v>-0.09155302010899824</v>
          </cell>
          <cell r="F378">
            <v>-0.008161306025247322</v>
          </cell>
          <cell r="G378">
            <v>11.237878956432</v>
          </cell>
          <cell r="H378">
            <v>0.019941554529001593</v>
          </cell>
          <cell r="I378">
            <v>0.001777648939779137</v>
          </cell>
          <cell r="J378">
            <v>11.425739982643</v>
          </cell>
          <cell r="K378">
            <v>0.20780258074000102</v>
          </cell>
          <cell r="L378">
            <v>0.01852413445494442</v>
          </cell>
          <cell r="M378">
            <v>11.418763019906999</v>
          </cell>
          <cell r="N378">
            <v>11.37650774106</v>
          </cell>
          <cell r="O378">
            <v>-0.042255278846999644</v>
          </cell>
          <cell r="P378">
            <v>-0.003700512811530771</v>
          </cell>
          <cell r="Q378">
            <v>11.457452668923</v>
          </cell>
          <cell r="R378">
            <v>0.03868964901600158</v>
          </cell>
          <cell r="S378">
            <v>0.003388252208102721</v>
          </cell>
          <cell r="T378">
            <v>11.588100551514</v>
          </cell>
          <cell r="U378">
            <v>0.1693375316070007</v>
          </cell>
          <cell r="V378">
            <v>0.014829761447171175</v>
          </cell>
        </row>
        <row r="379">
          <cell r="A379" t="str">
            <v>R955</v>
          </cell>
          <cell r="C379">
            <v>10.61589152515</v>
          </cell>
          <cell r="D379">
            <v>9.825429921463</v>
          </cell>
          <cell r="E379">
            <v>-0.7904616036869996</v>
          </cell>
          <cell r="F379">
            <v>-0.0744602186085196</v>
          </cell>
          <cell r="G379">
            <v>9.809337266204</v>
          </cell>
          <cell r="H379">
            <v>-0.8065542589459991</v>
          </cell>
          <cell r="I379">
            <v>-0.07597612099136467</v>
          </cell>
          <cell r="J379">
            <v>9.817855197577</v>
          </cell>
          <cell r="K379">
            <v>-0.7980363275729996</v>
          </cell>
          <cell r="L379">
            <v>-0.07517374548170352</v>
          </cell>
          <cell r="M379">
            <v>10.896932518541998</v>
          </cell>
          <cell r="N379">
            <v>10.608562642546</v>
          </cell>
          <cell r="O379">
            <v>-0.2883698759959987</v>
          </cell>
          <cell r="P379">
            <v>-0.026463399264454873</v>
          </cell>
          <cell r="Q379">
            <v>10.629503006383</v>
          </cell>
          <cell r="R379">
            <v>-0.2674295121589978</v>
          </cell>
          <cell r="S379">
            <v>-0.02454172416906732</v>
          </cell>
          <cell r="T379">
            <v>10.660913552137</v>
          </cell>
          <cell r="U379">
            <v>-0.2360189664049983</v>
          </cell>
          <cell r="V379">
            <v>-0.02165921152612382</v>
          </cell>
        </row>
        <row r="380">
          <cell r="A380" t="str">
            <v>R956</v>
          </cell>
          <cell r="C380">
            <v>18.145731030311</v>
          </cell>
          <cell r="D380">
            <v>18.086140317542</v>
          </cell>
          <cell r="E380">
            <v>-0.059590712769001186</v>
          </cell>
          <cell r="F380">
            <v>-0.0032840072780457087</v>
          </cell>
          <cell r="G380">
            <v>18.329870977747</v>
          </cell>
          <cell r="H380">
            <v>0.18413994743599815</v>
          </cell>
          <cell r="I380">
            <v>0.010147838471120673</v>
          </cell>
          <cell r="J380">
            <v>18.734309628029997</v>
          </cell>
          <cell r="K380">
            <v>0.5885785977189961</v>
          </cell>
          <cell r="L380">
            <v>0.032436202032082494</v>
          </cell>
          <cell r="M380">
            <v>18.466660070163</v>
          </cell>
          <cell r="N380">
            <v>18.457667734367003</v>
          </cell>
          <cell r="O380">
            <v>-0.00899233579599823</v>
          </cell>
          <cell r="P380">
            <v>-0.00048694976578506197</v>
          </cell>
          <cell r="Q380">
            <v>18.633064850079997</v>
          </cell>
          <cell r="R380">
            <v>0.16640477991699498</v>
          </cell>
          <cell r="S380">
            <v>0.009011092384045068</v>
          </cell>
          <cell r="T380">
            <v>18.914755469931</v>
          </cell>
          <cell r="U380">
            <v>0.44809539976799684</v>
          </cell>
          <cell r="V380">
            <v>0.02426510251802353</v>
          </cell>
        </row>
        <row r="381">
          <cell r="A381" t="str">
            <v>R957</v>
          </cell>
          <cell r="C381">
            <v>11.361370084129</v>
          </cell>
          <cell r="D381">
            <v>10.606606688097001</v>
          </cell>
          <cell r="E381">
            <v>-0.7547633960319988</v>
          </cell>
          <cell r="F381">
            <v>-0.06643242764236225</v>
          </cell>
          <cell r="G381">
            <v>10.531767612747</v>
          </cell>
          <cell r="H381">
            <v>-0.8296024713819996</v>
          </cell>
          <cell r="I381">
            <v>-0.07301957996605474</v>
          </cell>
          <cell r="J381">
            <v>10.441857689922</v>
          </cell>
          <cell r="K381">
            <v>-0.9195123942070005</v>
          </cell>
          <cell r="L381">
            <v>-0.08093323141471219</v>
          </cell>
          <cell r="M381">
            <v>11.53851025429</v>
          </cell>
          <cell r="N381">
            <v>11.04355266917</v>
          </cell>
          <cell r="O381">
            <v>-0.4949575851199999</v>
          </cell>
          <cell r="P381">
            <v>-0.04289614293456778</v>
          </cell>
          <cell r="Q381">
            <v>11.038694961534999</v>
          </cell>
          <cell r="R381">
            <v>-0.4998152927550006</v>
          </cell>
          <cell r="S381">
            <v>-0.04331714248545821</v>
          </cell>
          <cell r="T381">
            <v>11.07134477231</v>
          </cell>
          <cell r="U381">
            <v>-0.46716548197999863</v>
          </cell>
          <cell r="V381">
            <v>-0.04048750416513321</v>
          </cell>
        </row>
        <row r="382">
          <cell r="A382" t="str">
            <v>R958</v>
          </cell>
          <cell r="C382">
            <v>12.922546965202</v>
          </cell>
          <cell r="D382">
            <v>13.083577867393</v>
          </cell>
          <cell r="E382">
            <v>0.16103090219099947</v>
          </cell>
          <cell r="F382">
            <v>0.01246123559269125</v>
          </cell>
          <cell r="G382">
            <v>13.214072984592</v>
          </cell>
          <cell r="H382">
            <v>0.29152601939</v>
          </cell>
          <cell r="I382">
            <v>0.022559486158187314</v>
          </cell>
          <cell r="J382">
            <v>13.422057947899</v>
          </cell>
          <cell r="K382">
            <v>0.4995109826970001</v>
          </cell>
          <cell r="L382">
            <v>0.038654220723057894</v>
          </cell>
          <cell r="M382">
            <v>13.268578885265</v>
          </cell>
          <cell r="N382">
            <v>13.400422748433</v>
          </cell>
          <cell r="O382">
            <v>0.13184386316799923</v>
          </cell>
          <cell r="P382">
            <v>0.009936547410847008</v>
          </cell>
          <cell r="Q382">
            <v>13.496556174751001</v>
          </cell>
          <cell r="R382">
            <v>0.2279772894860006</v>
          </cell>
          <cell r="S382">
            <v>0.017181741274430944</v>
          </cell>
          <cell r="T382">
            <v>13.645121043311</v>
          </cell>
          <cell r="U382">
            <v>0.376542158046</v>
          </cell>
          <cell r="V382">
            <v>0.028378484335210678</v>
          </cell>
        </row>
        <row r="383">
          <cell r="A383" t="str">
            <v>R959</v>
          </cell>
          <cell r="C383">
            <v>14.128312232412</v>
          </cell>
          <cell r="D383">
            <v>13.605734311904</v>
          </cell>
          <cell r="E383">
            <v>-0.5225779205080006</v>
          </cell>
          <cell r="F383">
            <v>-0.03698799346387219</v>
          </cell>
          <cell r="G383">
            <v>13.566042592647</v>
          </cell>
          <cell r="H383">
            <v>-0.5622696397650007</v>
          </cell>
          <cell r="I383">
            <v>-0.039797367903229686</v>
          </cell>
          <cell r="J383">
            <v>13.523779481859</v>
          </cell>
          <cell r="K383">
            <v>-0.604532750553</v>
          </cell>
          <cell r="L383">
            <v>-0.04278874508210055</v>
          </cell>
          <cell r="M383">
            <v>14.501899958142</v>
          </cell>
          <cell r="N383">
            <v>14.169949196871</v>
          </cell>
          <cell r="O383">
            <v>-0.3319507612709991</v>
          </cell>
          <cell r="P383">
            <v>-0.022890156615969996</v>
          </cell>
          <cell r="Q383">
            <v>14.151228281409999</v>
          </cell>
          <cell r="R383">
            <v>-0.3506716767320004</v>
          </cell>
          <cell r="S383">
            <v>-0.02418108508155292</v>
          </cell>
          <cell r="T383">
            <v>14.135550367442</v>
          </cell>
          <cell r="U383">
            <v>-0.36634959069999873</v>
          </cell>
          <cell r="V383">
            <v>-0.02526217887017722</v>
          </cell>
        </row>
        <row r="384">
          <cell r="A384" t="str">
            <v>R960</v>
          </cell>
          <cell r="C384">
            <v>30.914334248796003</v>
          </cell>
          <cell r="D384">
            <v>30.123631072122997</v>
          </cell>
          <cell r="E384">
            <v>-0.7907031766730057</v>
          </cell>
          <cell r="F384">
            <v>-0.02557723450582801</v>
          </cell>
          <cell r="G384">
            <v>30.262915550372</v>
          </cell>
          <cell r="H384">
            <v>-0.6514186984240027</v>
          </cell>
          <cell r="I384">
            <v>-0.021071736275523157</v>
          </cell>
          <cell r="J384">
            <v>30.527587520732002</v>
          </cell>
          <cell r="K384">
            <v>-0.3867467280640007</v>
          </cell>
          <cell r="L384">
            <v>-0.012510271932479446</v>
          </cell>
          <cell r="M384">
            <v>31.062172036726</v>
          </cell>
          <cell r="N384">
            <v>30.579439831283</v>
          </cell>
          <cell r="O384">
            <v>-0.4827322054429999</v>
          </cell>
          <cell r="P384">
            <v>-0.015540838704783653</v>
          </cell>
          <cell r="Q384">
            <v>30.687527179258</v>
          </cell>
          <cell r="R384">
            <v>-0.3746448574679988</v>
          </cell>
          <cell r="S384">
            <v>-0.012061128791156065</v>
          </cell>
          <cell r="T384">
            <v>30.877873599481003</v>
          </cell>
          <cell r="U384">
            <v>-0.18429843724499761</v>
          </cell>
          <cell r="V384">
            <v>-0.005933211529029409</v>
          </cell>
        </row>
        <row r="385">
          <cell r="A385" t="str">
            <v>R961</v>
          </cell>
          <cell r="C385">
            <v>18.842503185686</v>
          </cell>
          <cell r="D385">
            <v>18.933601030494</v>
          </cell>
          <cell r="E385">
            <v>0.09109784480800087</v>
          </cell>
          <cell r="F385">
            <v>0.004834699716394623</v>
          </cell>
          <cell r="G385">
            <v>19.201307145479</v>
          </cell>
          <cell r="H385">
            <v>0.3588039597930006</v>
          </cell>
          <cell r="I385">
            <v>0.019042266107486803</v>
          </cell>
          <cell r="J385">
            <v>19.638588813631003</v>
          </cell>
          <cell r="K385">
            <v>0.7960856279450041</v>
          </cell>
          <cell r="L385">
            <v>0.04224946229807529</v>
          </cell>
          <cell r="M385">
            <v>18.866008168965998</v>
          </cell>
          <cell r="N385">
            <v>18.962580358171998</v>
          </cell>
          <cell r="O385">
            <v>0.0965721892060003</v>
          </cell>
          <cell r="P385">
            <v>0.005118845933972327</v>
          </cell>
          <cell r="Q385">
            <v>19.152203695951</v>
          </cell>
          <cell r="R385">
            <v>0.2861955269850007</v>
          </cell>
          <cell r="S385">
            <v>0.015169903692493018</v>
          </cell>
          <cell r="T385">
            <v>19.449624778761</v>
          </cell>
          <cell r="U385">
            <v>0.5836166097950013</v>
          </cell>
          <cell r="V385">
            <v>0.030934822277615286</v>
          </cell>
        </row>
        <row r="386">
          <cell r="A386" t="str">
            <v>R962</v>
          </cell>
          <cell r="C386">
            <v>19.366532106057</v>
          </cell>
          <cell r="D386">
            <v>19.207142720056</v>
          </cell>
          <cell r="E386">
            <v>-0.15938938600099917</v>
          </cell>
          <cell r="F386">
            <v>-0.008230145961503824</v>
          </cell>
          <cell r="G386">
            <v>19.411747210744</v>
          </cell>
          <cell r="H386">
            <v>0.0452151046869993</v>
          </cell>
          <cell r="I386">
            <v>0.0023347032106413104</v>
          </cell>
          <cell r="J386">
            <v>19.756110129778</v>
          </cell>
          <cell r="K386">
            <v>0.3895780237210005</v>
          </cell>
          <cell r="L386">
            <v>0.020116044606621006</v>
          </cell>
          <cell r="M386">
            <v>19.507122348505998</v>
          </cell>
          <cell r="N386">
            <v>19.433906587633</v>
          </cell>
          <cell r="O386">
            <v>-0.07321576087299775</v>
          </cell>
          <cell r="P386">
            <v>-0.003753283522036512</v>
          </cell>
          <cell r="Q386">
            <v>19.580966584394</v>
          </cell>
          <cell r="R386">
            <v>0.0738442358880036</v>
          </cell>
          <cell r="S386">
            <v>0.003785501242506901</v>
          </cell>
          <cell r="T386">
            <v>19.817403921564</v>
          </cell>
          <cell r="U386">
            <v>0.31028157305800264</v>
          </cell>
          <cell r="V386">
            <v>0.01590606587248715</v>
          </cell>
        </row>
        <row r="387">
          <cell r="A387" t="str">
            <v>R963</v>
          </cell>
          <cell r="C387">
            <v>9.430900483323</v>
          </cell>
          <cell r="D387">
            <v>8.887513105894</v>
          </cell>
          <cell r="E387">
            <v>-0.543387377429001</v>
          </cell>
          <cell r="F387">
            <v>-0.05761776178106135</v>
          </cell>
          <cell r="G387">
            <v>8.952814216896</v>
          </cell>
          <cell r="H387">
            <v>-0.4780862664270007</v>
          </cell>
          <cell r="I387">
            <v>-0.05069359678563227</v>
          </cell>
          <cell r="J387">
            <v>9.084557320917</v>
          </cell>
          <cell r="K387">
            <v>-0.3463431624060007</v>
          </cell>
          <cell r="L387">
            <v>-0.0367242940394135</v>
          </cell>
          <cell r="M387">
            <v>9.622713234874</v>
          </cell>
          <cell r="N387">
            <v>9.268475175976999</v>
          </cell>
          <cell r="O387">
            <v>-0.35423805889700155</v>
          </cell>
          <cell r="P387">
            <v>-0.036812700352868814</v>
          </cell>
          <cell r="Q387">
            <v>9.318585228463</v>
          </cell>
          <cell r="R387">
            <v>-0.30412800641100013</v>
          </cell>
          <cell r="S387">
            <v>-0.03160522391011295</v>
          </cell>
          <cell r="T387">
            <v>9.415130863515001</v>
          </cell>
          <cell r="U387">
            <v>-0.20758237135899904</v>
          </cell>
          <cell r="V387">
            <v>-0.021572124856292375</v>
          </cell>
        </row>
        <row r="388">
          <cell r="A388" t="str">
            <v>R964</v>
          </cell>
          <cell r="C388">
            <v>15.280066143602001</v>
          </cell>
          <cell r="D388">
            <v>14.672987682125001</v>
          </cell>
          <cell r="E388">
            <v>-0.6070784614770002</v>
          </cell>
          <cell r="F388">
            <v>-0.03973009382103972</v>
          </cell>
          <cell r="G388">
            <v>14.64538803158</v>
          </cell>
          <cell r="H388">
            <v>-0.6346781120220015</v>
          </cell>
          <cell r="I388">
            <v>-0.04153634585461209</v>
          </cell>
          <cell r="J388">
            <v>14.62680557102</v>
          </cell>
          <cell r="K388">
            <v>-0.6532605725820009</v>
          </cell>
          <cell r="L388">
            <v>-0.04275247020809076</v>
          </cell>
          <cell r="M388">
            <v>15.426363160663</v>
          </cell>
          <cell r="N388">
            <v>15.039189961779</v>
          </cell>
          <cell r="O388">
            <v>-0.3871731988839997</v>
          </cell>
          <cell r="P388">
            <v>-0.02509815144708156</v>
          </cell>
          <cell r="Q388">
            <v>15.028816311842</v>
          </cell>
          <cell r="R388">
            <v>-0.39754684882099944</v>
          </cell>
          <cell r="S388">
            <v>-0.025770613895226977</v>
          </cell>
          <cell r="T388">
            <v>15.028486485641999</v>
          </cell>
          <cell r="U388">
            <v>-0.397876675021001</v>
          </cell>
          <cell r="V388">
            <v>-0.025791994579485895</v>
          </cell>
        </row>
        <row r="389">
          <cell r="A389" t="str">
            <v>R965</v>
          </cell>
          <cell r="C389">
            <v>12.422842873135</v>
          </cell>
          <cell r="D389">
            <v>12.095427060507</v>
          </cell>
          <cell r="E389">
            <v>-0.3274158126280007</v>
          </cell>
          <cell r="F389">
            <v>-0.026355948954007398</v>
          </cell>
          <cell r="G389">
            <v>12.255719036144999</v>
          </cell>
          <cell r="H389">
            <v>-0.167123836990001</v>
          </cell>
          <cell r="I389">
            <v>-0.013452946213415803</v>
          </cell>
          <cell r="J389">
            <v>12.534481494007998</v>
          </cell>
          <cell r="K389">
            <v>0.11163862087299847</v>
          </cell>
          <cell r="L389">
            <v>0.008986559840857555</v>
          </cell>
          <cell r="M389">
            <v>13.027075155693</v>
          </cell>
          <cell r="N389">
            <v>13.092431807638</v>
          </cell>
          <cell r="O389">
            <v>0.06535665194500062</v>
          </cell>
          <cell r="P389">
            <v>0.005016985867041607</v>
          </cell>
          <cell r="Q389">
            <v>13.118574468415</v>
          </cell>
          <cell r="R389">
            <v>0.09149931272200007</v>
          </cell>
          <cell r="S389">
            <v>0.007023780213781425</v>
          </cell>
          <cell r="T389">
            <v>13.157788459582</v>
          </cell>
          <cell r="U389">
            <v>0.13071330388899938</v>
          </cell>
          <cell r="V389">
            <v>0.010033971734006308</v>
          </cell>
        </row>
        <row r="390">
          <cell r="A390" t="str">
            <v>R966</v>
          </cell>
          <cell r="C390">
            <v>19.51024103985</v>
          </cell>
          <cell r="D390">
            <v>19.056577231079</v>
          </cell>
          <cell r="E390">
            <v>-0.453663808771001</v>
          </cell>
          <cell r="F390">
            <v>-0.023252598870735882</v>
          </cell>
          <cell r="G390">
            <v>19.042161835261</v>
          </cell>
          <cell r="H390">
            <v>-0.468079204589003</v>
          </cell>
          <cell r="I390">
            <v>-0.02399146190110841</v>
          </cell>
          <cell r="J390">
            <v>19.038511915852</v>
          </cell>
          <cell r="K390">
            <v>-0.4717291239980028</v>
          </cell>
          <cell r="L390">
            <v>-0.024178539005975785</v>
          </cell>
          <cell r="M390">
            <v>19.663826202869</v>
          </cell>
          <cell r="N390">
            <v>19.389753966706998</v>
          </cell>
          <cell r="O390">
            <v>-0.27407223616200227</v>
          </cell>
          <cell r="P390">
            <v>-0.01393788946944692</v>
          </cell>
          <cell r="Q390">
            <v>19.388822795069</v>
          </cell>
          <cell r="R390">
            <v>-0.2750034077999999</v>
          </cell>
          <cell r="S390">
            <v>-0.013985244019288382</v>
          </cell>
          <cell r="T390">
            <v>19.396573845326</v>
          </cell>
          <cell r="U390">
            <v>-0.2672523575430006</v>
          </cell>
          <cell r="V390">
            <v>-0.013591065888489587</v>
          </cell>
        </row>
        <row r="391">
          <cell r="A391" t="str">
            <v>R967</v>
          </cell>
          <cell r="C391" t="str">
            <v> </v>
          </cell>
          <cell r="D391" t="str">
            <v> </v>
          </cell>
          <cell r="E391" t="e">
            <v>#VALUE!</v>
          </cell>
          <cell r="F391" t="e">
            <v>#VALUE!</v>
          </cell>
          <cell r="G391" t="str">
            <v> </v>
          </cell>
          <cell r="H391" t="e">
            <v>#VALUE!</v>
          </cell>
          <cell r="I391" t="e">
            <v>#VALUE!</v>
          </cell>
          <cell r="J391" t="str">
            <v> </v>
          </cell>
          <cell r="K391" t="e">
            <v>#VALUE!</v>
          </cell>
          <cell r="L391" t="e">
            <v>#VALUE!</v>
          </cell>
          <cell r="M391" t="str">
            <v> </v>
          </cell>
          <cell r="N391" t="str">
            <v> </v>
          </cell>
          <cell r="O391" t="e">
            <v>#VALUE!</v>
          </cell>
          <cell r="P391" t="e">
            <v>#VALUE!</v>
          </cell>
          <cell r="Q391" t="str">
            <v> </v>
          </cell>
          <cell r="R391" t="e">
            <v>#VALUE!</v>
          </cell>
          <cell r="S391" t="e">
            <v>#VALUE!</v>
          </cell>
          <cell r="T391" t="str">
            <v> </v>
          </cell>
          <cell r="U391" t="e">
            <v>#VALUE!</v>
          </cell>
          <cell r="V391" t="e">
            <v>#VALUE!</v>
          </cell>
        </row>
        <row r="392">
          <cell r="A392" t="str">
            <v>R968</v>
          </cell>
          <cell r="C392">
            <v>33.991752916548</v>
          </cell>
          <cell r="D392">
            <v>33.269539749652</v>
          </cell>
          <cell r="E392">
            <v>-0.7222131668960046</v>
          </cell>
          <cell r="F392">
            <v>-0.02124671736315234</v>
          </cell>
          <cell r="G392">
            <v>33.282864862791</v>
          </cell>
          <cell r="H392">
            <v>-0.7088880537570006</v>
          </cell>
          <cell r="I392">
            <v>-0.02085470718433873</v>
          </cell>
          <cell r="J392">
            <v>33.336852681244004</v>
          </cell>
          <cell r="K392">
            <v>-0.6549002353039981</v>
          </cell>
          <cell r="L392">
            <v>-0.01926644492009051</v>
          </cell>
          <cell r="M392">
            <v>34.175736576941</v>
          </cell>
          <cell r="N392">
            <v>33.745399691578</v>
          </cell>
          <cell r="O392">
            <v>-0.43033688536299763</v>
          </cell>
          <cell r="P392">
            <v>-0.012591883261803752</v>
          </cell>
          <cell r="Q392">
            <v>33.768889668346006</v>
          </cell>
          <cell r="R392">
            <v>-0.40684690859499284</v>
          </cell>
          <cell r="S392">
            <v>-0.011904554205555879</v>
          </cell>
          <cell r="T392">
            <v>33.819740255797</v>
          </cell>
          <cell r="U392">
            <v>-0.3559963211439978</v>
          </cell>
          <cell r="V392">
            <v>-0.01041663931200228</v>
          </cell>
        </row>
        <row r="393">
          <cell r="A393" t="str">
            <v>R969</v>
          </cell>
          <cell r="C393">
            <v>10.83220657421</v>
          </cell>
          <cell r="D393">
            <v>10.237423103788</v>
          </cell>
          <cell r="E393">
            <v>-0.5947834704219996</v>
          </cell>
          <cell r="F393">
            <v>-0.05490880056129077</v>
          </cell>
          <cell r="G393">
            <v>10.292376225183999</v>
          </cell>
          <cell r="H393">
            <v>-0.5398303490260012</v>
          </cell>
          <cell r="I393">
            <v>-0.049835677091984505</v>
          </cell>
          <cell r="J393">
            <v>10.409339157477001</v>
          </cell>
          <cell r="K393">
            <v>-0.42286741673299844</v>
          </cell>
          <cell r="L393">
            <v>-0.039037975673376454</v>
          </cell>
          <cell r="M393">
            <v>11.103702013379</v>
          </cell>
          <cell r="N393">
            <v>10.717037874646001</v>
          </cell>
          <cell r="O393">
            <v>-0.3866641387329981</v>
          </cell>
          <cell r="P393">
            <v>-0.034822993112306265</v>
          </cell>
          <cell r="Q393">
            <v>10.760638493833</v>
          </cell>
          <cell r="R393">
            <v>-0.3430635195459999</v>
          </cell>
          <cell r="S393">
            <v>-0.03089631900537659</v>
          </cell>
          <cell r="T393">
            <v>10.847818077891</v>
          </cell>
          <cell r="U393">
            <v>-0.2558839354879989</v>
          </cell>
          <cell r="V393">
            <v>-0.02304492098037942</v>
          </cell>
        </row>
        <row r="394">
          <cell r="A394" t="str">
            <v>R970</v>
          </cell>
          <cell r="C394">
            <v>29.319956330399</v>
          </cell>
          <cell r="D394">
            <v>28.266625824840002</v>
          </cell>
          <cell r="E394">
            <v>-1.0533305055589963</v>
          </cell>
          <cell r="F394">
            <v>-0.03592537770825057</v>
          </cell>
          <cell r="G394">
            <v>28.294067424677</v>
          </cell>
          <cell r="H394">
            <v>-1.0258889057219989</v>
          </cell>
          <cell r="I394">
            <v>-0.03498944180412557</v>
          </cell>
          <cell r="J394">
            <v>28.386007633303002</v>
          </cell>
          <cell r="K394">
            <v>-0.933948697095996</v>
          </cell>
          <cell r="L394">
            <v>-0.03185368649842346</v>
          </cell>
          <cell r="M394">
            <v>29.80411979079</v>
          </cell>
          <cell r="N394">
            <v>29.137308116547</v>
          </cell>
          <cell r="O394">
            <v>-0.6668116742430001</v>
          </cell>
          <cell r="P394">
            <v>-0.022373137637470397</v>
          </cell>
          <cell r="Q394">
            <v>29.171927628044003</v>
          </cell>
          <cell r="R394">
            <v>-0.6321921627459979</v>
          </cell>
          <cell r="S394">
            <v>-0.02121156964821207</v>
          </cell>
          <cell r="T394">
            <v>29.255621888041002</v>
          </cell>
          <cell r="U394">
            <v>-0.5484979027489985</v>
          </cell>
          <cell r="V394">
            <v>-0.01840342565387534</v>
          </cell>
        </row>
        <row r="395">
          <cell r="A395" t="str">
            <v>R971</v>
          </cell>
          <cell r="C395">
            <v>31.878594862314</v>
          </cell>
          <cell r="D395">
            <v>32.154903291428</v>
          </cell>
          <cell r="E395">
            <v>0.27630842911399967</v>
          </cell>
          <cell r="F395">
            <v>0.008667522213805097</v>
          </cell>
          <cell r="G395">
            <v>32.348316775168</v>
          </cell>
          <cell r="H395">
            <v>0.469721912854002</v>
          </cell>
          <cell r="I395">
            <v>0.01473471195586774</v>
          </cell>
          <cell r="J395">
            <v>32.654913144215</v>
          </cell>
          <cell r="K395">
            <v>0.7763182819010019</v>
          </cell>
          <cell r="L395">
            <v>0.024352336897343743</v>
          </cell>
          <cell r="M395">
            <v>32.082971306127</v>
          </cell>
          <cell r="N395">
            <v>32.328697264463</v>
          </cell>
          <cell r="O395">
            <v>0.24572595833600275</v>
          </cell>
          <cell r="P395">
            <v>0.007659077333933706</v>
          </cell>
          <cell r="Q395">
            <v>32.474286435085</v>
          </cell>
          <cell r="R395">
            <v>0.3913151289579986</v>
          </cell>
          <cell r="S395">
            <v>0.012196972818514092</v>
          </cell>
          <cell r="T395">
            <v>32.692626204034</v>
          </cell>
          <cell r="U395">
            <v>0.6096548979069993</v>
          </cell>
          <cell r="V395">
            <v>0.019002445007036222</v>
          </cell>
        </row>
        <row r="396">
          <cell r="A396" t="str">
            <v>R972</v>
          </cell>
          <cell r="C396">
            <v>21.144439606228</v>
          </cell>
          <cell r="D396">
            <v>21.386373869789</v>
          </cell>
          <cell r="E396">
            <v>0.24193426356099934</v>
          </cell>
          <cell r="F396">
            <v>0.011441980400830234</v>
          </cell>
          <cell r="G396">
            <v>21.705830963266997</v>
          </cell>
          <cell r="H396">
            <v>0.5613913570389961</v>
          </cell>
          <cell r="I396">
            <v>0.026550306723363847</v>
          </cell>
          <cell r="J396">
            <v>22.221737793136</v>
          </cell>
          <cell r="K396">
            <v>1.0772981869079992</v>
          </cell>
          <cell r="L396">
            <v>0.05094947924704922</v>
          </cell>
          <cell r="M396">
            <v>22.444030384645</v>
          </cell>
          <cell r="N396">
            <v>22.557199206512</v>
          </cell>
          <cell r="O396">
            <v>0.11316882186699928</v>
          </cell>
          <cell r="P396">
            <v>0.00504226825251597</v>
          </cell>
          <cell r="Q396">
            <v>22.602466735259</v>
          </cell>
          <cell r="R396">
            <v>0.15843635061400008</v>
          </cell>
          <cell r="S396">
            <v>0.007059175553531317</v>
          </cell>
          <cell r="T396">
            <v>22.758371372658</v>
          </cell>
          <cell r="U396">
            <v>0.3143409880130008</v>
          </cell>
          <cell r="V396">
            <v>0.014005549922444235</v>
          </cell>
        </row>
        <row r="397">
          <cell r="A397" t="str">
            <v>R973</v>
          </cell>
          <cell r="C397">
            <v>6.865260221151</v>
          </cell>
          <cell r="D397">
            <v>6.635360617478</v>
          </cell>
          <cell r="E397">
            <v>-0.2298996036730001</v>
          </cell>
          <cell r="F397">
            <v>-0.033487383765106016</v>
          </cell>
          <cell r="G397">
            <v>6.721502591081</v>
          </cell>
          <cell r="H397">
            <v>-0.14375763006999964</v>
          </cell>
          <cell r="I397">
            <v>-0.02093986614332557</v>
          </cell>
          <cell r="J397">
            <v>6.873703143757</v>
          </cell>
          <cell r="K397">
            <v>0.008442922606000103</v>
          </cell>
          <cell r="L397">
            <v>0.0012298037268840187</v>
          </cell>
          <cell r="M397">
            <v>7.563745360127</v>
          </cell>
          <cell r="N397">
            <v>7.6011564644759995</v>
          </cell>
          <cell r="O397">
            <v>0.0374111043489993</v>
          </cell>
          <cell r="P397">
            <v>0.004946108385167946</v>
          </cell>
          <cell r="Q397">
            <v>7.616120906215</v>
          </cell>
          <cell r="R397">
            <v>0.05237554608800021</v>
          </cell>
          <cell r="S397">
            <v>0.006924551739155956</v>
          </cell>
          <cell r="T397">
            <v>7.638567568824</v>
          </cell>
          <cell r="U397">
            <v>0.0748222086969994</v>
          </cell>
          <cell r="V397">
            <v>0.009892216770203788</v>
          </cell>
        </row>
        <row r="398">
          <cell r="A398" t="str">
            <v>R334</v>
          </cell>
          <cell r="C398">
            <v>118.688285525043</v>
          </cell>
          <cell r="D398">
            <v>120.976351177988</v>
          </cell>
          <cell r="E398">
            <v>2.2880656529449936</v>
          </cell>
          <cell r="F398">
            <v>0.019277940049628708</v>
          </cell>
          <cell r="G398">
            <v>120.478702023523</v>
          </cell>
          <cell r="H398">
            <v>1.790416498479999</v>
          </cell>
          <cell r="I398">
            <v>0.015085031269595891</v>
          </cell>
          <cell r="J398">
            <v>119.620872424452</v>
          </cell>
          <cell r="K398">
            <v>0.932586899409003</v>
          </cell>
          <cell r="L398">
            <v>0.007857446885204428</v>
          </cell>
          <cell r="M398">
            <v>119.75552202954701</v>
          </cell>
          <cell r="N398">
            <v>120.31132433578401</v>
          </cell>
          <cell r="O398">
            <v>0.5558023062369983</v>
          </cell>
          <cell r="P398">
            <v>0.00464114135880821</v>
          </cell>
          <cell r="Q398">
            <v>120.17372183399799</v>
          </cell>
          <cell r="R398">
            <v>0.41819980445097826</v>
          </cell>
          <cell r="S398">
            <v>0.00349211290939717</v>
          </cell>
          <cell r="T398">
            <v>119.91765153169399</v>
          </cell>
          <cell r="U398">
            <v>0.16212950214698196</v>
          </cell>
          <cell r="V398">
            <v>0.0013538373796824175</v>
          </cell>
        </row>
        <row r="399">
          <cell r="A399" t="str">
            <v>R335</v>
          </cell>
          <cell r="C399">
            <v>62.02717018704</v>
          </cell>
          <cell r="D399">
            <v>62.363945372645</v>
          </cell>
          <cell r="E399">
            <v>0.3367751856049992</v>
          </cell>
          <cell r="F399">
            <v>0.005429478478374389</v>
          </cell>
          <cell r="G399">
            <v>62.513278063327</v>
          </cell>
          <cell r="H399">
            <v>0.4861078762870008</v>
          </cell>
          <cell r="I399">
            <v>0.007837015211578499</v>
          </cell>
          <cell r="J399">
            <v>62.776392612594</v>
          </cell>
          <cell r="K399">
            <v>0.7492224255540023</v>
          </cell>
          <cell r="L399">
            <v>0.012078939330857066</v>
          </cell>
          <cell r="M399">
            <v>63.216715046414</v>
          </cell>
          <cell r="N399">
            <v>63.26371440085</v>
          </cell>
          <cell r="O399">
            <v>0.046999354435996565</v>
          </cell>
          <cell r="P399">
            <v>0.0007434640411399014</v>
          </cell>
          <cell r="Q399">
            <v>63.307130045167</v>
          </cell>
          <cell r="R399">
            <v>0.09041499875299763</v>
          </cell>
          <cell r="S399">
            <v>0.0014302388013457284</v>
          </cell>
          <cell r="T399">
            <v>63.374284564444</v>
          </cell>
          <cell r="U399">
            <v>0.15756951802999453</v>
          </cell>
          <cell r="V399">
            <v>0.002492529355793104</v>
          </cell>
        </row>
        <row r="400">
          <cell r="A400" t="str">
            <v>R336</v>
          </cell>
          <cell r="C400">
            <v>324.692774135171</v>
          </cell>
          <cell r="D400">
            <v>337.480864514044</v>
          </cell>
          <cell r="E400">
            <v>12.788090378872994</v>
          </cell>
          <cell r="F400">
            <v>0.039385201635405834</v>
          </cell>
          <cell r="G400">
            <v>334.50377145464597</v>
          </cell>
          <cell r="H400">
            <v>9.81099731947495</v>
          </cell>
          <cell r="I400">
            <v>0.030216247791798993</v>
          </cell>
          <cell r="J400">
            <v>329.374985245035</v>
          </cell>
          <cell r="K400">
            <v>4.682211109863999</v>
          </cell>
          <cell r="L400">
            <v>0.014420435201661662</v>
          </cell>
          <cell r="M400">
            <v>330.412316893517</v>
          </cell>
          <cell r="N400">
            <v>333.147715164852</v>
          </cell>
          <cell r="O400">
            <v>2.7353982713349865</v>
          </cell>
          <cell r="P400">
            <v>0.008278741837025802</v>
          </cell>
          <cell r="Q400">
            <v>332.31224042095204</v>
          </cell>
          <cell r="R400">
            <v>1.8999235274350212</v>
          </cell>
          <cell r="S400">
            <v>0.005750159513718477</v>
          </cell>
          <cell r="T400">
            <v>330.846457289481</v>
          </cell>
          <cell r="U400">
            <v>0.43414039596399334</v>
          </cell>
          <cell r="V400">
            <v>0.0013139352674431477</v>
          </cell>
        </row>
        <row r="401">
          <cell r="A401" t="str">
            <v>R337</v>
          </cell>
          <cell r="C401">
            <v>113.695252444408</v>
          </cell>
          <cell r="D401">
            <v>117.047711594885</v>
          </cell>
          <cell r="E401">
            <v>3.352459150477003</v>
          </cell>
          <cell r="F401">
            <v>0.029486360058140586</v>
          </cell>
          <cell r="G401">
            <v>116.38059214278799</v>
          </cell>
          <cell r="H401">
            <v>2.685339698379991</v>
          </cell>
          <cell r="I401">
            <v>0.02361874960164238</v>
          </cell>
          <cell r="J401">
            <v>115.23418457350799</v>
          </cell>
          <cell r="K401">
            <v>1.5389321290999902</v>
          </cell>
          <cell r="L401">
            <v>0.013535588303060066</v>
          </cell>
          <cell r="M401">
            <v>115.145507014915</v>
          </cell>
          <cell r="N401">
            <v>116.006106296959</v>
          </cell>
          <cell r="O401">
            <v>0.8605992820440065</v>
          </cell>
          <cell r="P401">
            <v>0.007474015307714365</v>
          </cell>
          <cell r="Q401">
            <v>115.82042535964</v>
          </cell>
          <cell r="R401">
            <v>0.6749183447250005</v>
          </cell>
          <cell r="S401">
            <v>0.005861438819645626</v>
          </cell>
          <cell r="T401">
            <v>115.48461569826401</v>
          </cell>
          <cell r="U401">
            <v>0.3391086833490107</v>
          </cell>
          <cell r="V401">
            <v>0.00294504485793862</v>
          </cell>
        </row>
        <row r="402">
          <cell r="A402" t="str">
            <v>R338</v>
          </cell>
          <cell r="C402">
            <v>103.13881477481601</v>
          </cell>
          <cell r="D402">
            <v>105.904763276318</v>
          </cell>
          <cell r="E402">
            <v>2.765948501501981</v>
          </cell>
          <cell r="F402">
            <v>0.02681772626087379</v>
          </cell>
          <cell r="G402">
            <v>105.292658510009</v>
          </cell>
          <cell r="H402">
            <v>2.153843735192993</v>
          </cell>
          <cell r="I402">
            <v>0.020882959920525565</v>
          </cell>
          <cell r="J402">
            <v>104.238297467368</v>
          </cell>
          <cell r="K402">
            <v>1.0994826925519874</v>
          </cell>
          <cell r="L402">
            <v>0.010660222293154121</v>
          </cell>
          <cell r="M402">
            <v>107.305122995286</v>
          </cell>
          <cell r="N402">
            <v>107.384195115199</v>
          </cell>
          <cell r="O402">
            <v>0.07907211991300755</v>
          </cell>
          <cell r="P402">
            <v>0.0007368904457290568</v>
          </cell>
          <cell r="Q402">
            <v>107.211195377487</v>
          </cell>
          <cell r="R402">
            <v>-0.09392761779899672</v>
          </cell>
          <cell r="S402">
            <v>-0.0008753320920486064</v>
          </cell>
          <cell r="T402">
            <v>107.190130255117</v>
          </cell>
          <cell r="U402">
            <v>-0.11499274016900074</v>
          </cell>
          <cell r="V402">
            <v>-0.0010716425922558466</v>
          </cell>
        </row>
        <row r="403">
          <cell r="A403" t="str">
            <v>R339</v>
          </cell>
          <cell r="C403">
            <v>124.65787979186</v>
          </cell>
          <cell r="D403">
            <v>127.864597589323</v>
          </cell>
          <cell r="E403">
            <v>3.206717797463</v>
          </cell>
          <cell r="F403">
            <v>0.025724148387709016</v>
          </cell>
          <cell r="G403">
            <v>126.94256359628301</v>
          </cell>
          <cell r="H403">
            <v>2.284683804423011</v>
          </cell>
          <cell r="I403">
            <v>0.018327632462847313</v>
          </cell>
          <cell r="J403">
            <v>125.347421160292</v>
          </cell>
          <cell r="K403">
            <v>0.6895413684320033</v>
          </cell>
          <cell r="L403">
            <v>0.005531470369809943</v>
          </cell>
          <cell r="M403">
            <v>127.42014903899799</v>
          </cell>
          <cell r="N403">
            <v>128.105735468337</v>
          </cell>
          <cell r="O403">
            <v>0.6855864293390113</v>
          </cell>
          <cell r="P403">
            <v>0.005380518187348705</v>
          </cell>
          <cell r="Q403">
            <v>127.846604523099</v>
          </cell>
          <cell r="R403">
            <v>0.4264554841010124</v>
          </cell>
          <cell r="S403">
            <v>0.003346844963825087</v>
          </cell>
          <cell r="T403">
            <v>127.392762261009</v>
          </cell>
          <cell r="U403">
            <v>-0.027386777988994027</v>
          </cell>
          <cell r="V403">
            <v>-0.00021493286733334518</v>
          </cell>
        </row>
        <row r="404">
          <cell r="A404" t="str">
            <v>R340</v>
          </cell>
          <cell r="C404">
            <v>82.156301179884</v>
          </cell>
          <cell r="D404">
            <v>81.216866422274</v>
          </cell>
          <cell r="E404">
            <v>-0.9394347576100017</v>
          </cell>
          <cell r="F404">
            <v>-0.011434725567221892</v>
          </cell>
          <cell r="G404">
            <v>81.62048783567501</v>
          </cell>
          <cell r="H404">
            <v>-0.5358133442089894</v>
          </cell>
          <cell r="I404">
            <v>-0.006521877646801649</v>
          </cell>
          <cell r="J404">
            <v>82.318865082186</v>
          </cell>
          <cell r="K404">
            <v>0.16256390230199713</v>
          </cell>
          <cell r="L404">
            <v>0.0019787149612061766</v>
          </cell>
          <cell r="M404">
            <v>82.677013651094</v>
          </cell>
          <cell r="N404">
            <v>82.350040039921</v>
          </cell>
          <cell r="O404">
            <v>-0.3269736111730026</v>
          </cell>
          <cell r="P404">
            <v>-0.0039548309346642205</v>
          </cell>
          <cell r="Q404">
            <v>82.466941787634</v>
          </cell>
          <cell r="R404">
            <v>-0.2100718634600014</v>
          </cell>
          <cell r="S404">
            <v>-0.0025408738678749034</v>
          </cell>
          <cell r="T404">
            <v>82.64723448309299</v>
          </cell>
          <cell r="U404">
            <v>-0.029779168001013545</v>
          </cell>
          <cell r="V404">
            <v>-0.0003601867881523258</v>
          </cell>
        </row>
        <row r="405">
          <cell r="A405" t="str">
            <v>R341</v>
          </cell>
          <cell r="C405">
            <v>102.21763984594</v>
          </cell>
          <cell r="D405">
            <v>104.458023287502</v>
          </cell>
          <cell r="E405">
            <v>2.2403834415620025</v>
          </cell>
          <cell r="F405">
            <v>0.02191777705823237</v>
          </cell>
          <cell r="G405">
            <v>103.97758561002199</v>
          </cell>
          <cell r="H405">
            <v>1.7599457640819907</v>
          </cell>
          <cell r="I405">
            <v>0.017217632560627884</v>
          </cell>
          <cell r="J405">
            <v>103.15004742846</v>
          </cell>
          <cell r="K405">
            <v>0.9324075825199998</v>
          </cell>
          <cell r="L405">
            <v>0.009121787432436343</v>
          </cell>
          <cell r="M405">
            <v>100.599585106258</v>
          </cell>
          <cell r="N405">
            <v>101.15745282213301</v>
          </cell>
          <cell r="O405">
            <v>0.5578677158750054</v>
          </cell>
          <cell r="P405">
            <v>0.0055454276007774715</v>
          </cell>
          <cell r="Q405">
            <v>101.026962861626</v>
          </cell>
          <cell r="R405">
            <v>0.42737775536799916</v>
          </cell>
          <cell r="S405">
            <v>0.004248305347547733</v>
          </cell>
          <cell r="T405">
            <v>100.76742825745399</v>
          </cell>
          <cell r="U405">
            <v>0.16784315119598148</v>
          </cell>
          <cell r="V405">
            <v>0.0016684278669608593</v>
          </cell>
        </row>
        <row r="406">
          <cell r="A406" t="str">
            <v>R342</v>
          </cell>
          <cell r="C406">
            <v>63.975643602926</v>
          </cell>
          <cell r="D406">
            <v>63.053712984918995</v>
          </cell>
          <cell r="E406">
            <v>-0.9219306180070035</v>
          </cell>
          <cell r="F406">
            <v>-0.014410650148814414</v>
          </cell>
          <cell r="G406">
            <v>63.296315007047</v>
          </cell>
          <cell r="H406">
            <v>-0.6793285958789994</v>
          </cell>
          <cell r="I406">
            <v>-0.010618550398575897</v>
          </cell>
          <cell r="J406">
            <v>63.712792830421996</v>
          </cell>
          <cell r="K406">
            <v>-0.26285077250400235</v>
          </cell>
          <cell r="L406">
            <v>-0.00410860692758987</v>
          </cell>
          <cell r="M406">
            <v>65.798722555827</v>
          </cell>
          <cell r="N406">
            <v>65.579944045935</v>
          </cell>
          <cell r="O406">
            <v>-0.21877850989200454</v>
          </cell>
          <cell r="P406">
            <v>-0.0033249659171784326</v>
          </cell>
          <cell r="Q406">
            <v>65.579944045935</v>
          </cell>
          <cell r="R406">
            <v>-0.21877850989200454</v>
          </cell>
          <cell r="S406">
            <v>-0.0033249659171784326</v>
          </cell>
          <cell r="T406">
            <v>65.673114870234</v>
          </cell>
          <cell r="U406">
            <v>-0.12560768559299618</v>
          </cell>
          <cell r="V406">
            <v>-0.0019089684527906175</v>
          </cell>
        </row>
        <row r="407">
          <cell r="A407" t="str">
            <v>R343</v>
          </cell>
          <cell r="C407">
            <v>128.672839205965</v>
          </cell>
          <cell r="D407">
            <v>130.85454892101</v>
          </cell>
          <cell r="E407">
            <v>2.1817097150450024</v>
          </cell>
          <cell r="F407">
            <v>0.01695547971513061</v>
          </cell>
          <cell r="G407">
            <v>130.579264479897</v>
          </cell>
          <cell r="H407">
            <v>1.9064252739320011</v>
          </cell>
          <cell r="I407">
            <v>0.014816065967740169</v>
          </cell>
          <cell r="J407">
            <v>130.11053184602298</v>
          </cell>
          <cell r="K407">
            <v>1.4376926400579748</v>
          </cell>
          <cell r="L407">
            <v>0.01117324098022488</v>
          </cell>
          <cell r="M407">
            <v>127.451786507727</v>
          </cell>
          <cell r="N407">
            <v>127.97298089134</v>
          </cell>
          <cell r="O407">
            <v>0.5211943836130075</v>
          </cell>
          <cell r="P407">
            <v>0.004089345452850198</v>
          </cell>
          <cell r="Q407">
            <v>127.90117464309999</v>
          </cell>
          <cell r="R407">
            <v>0.44938813537299893</v>
          </cell>
          <cell r="S407">
            <v>0.0035259461454920757</v>
          </cell>
          <cell r="T407">
            <v>127.738253846761</v>
          </cell>
          <cell r="U407">
            <v>0.28646733903400445</v>
          </cell>
          <cell r="V407">
            <v>0.002247652597765955</v>
          </cell>
        </row>
        <row r="408">
          <cell r="A408" t="str">
            <v>R344</v>
          </cell>
          <cell r="C408">
            <v>103.04178325217799</v>
          </cell>
          <cell r="D408">
            <v>106.815577753963</v>
          </cell>
          <cell r="E408">
            <v>3.773794501785005</v>
          </cell>
          <cell r="F408">
            <v>0.03662392461269093</v>
          </cell>
          <cell r="G408">
            <v>105.700403695658</v>
          </cell>
          <cell r="H408">
            <v>2.658620443480004</v>
          </cell>
          <cell r="I408">
            <v>0.025801382308897575</v>
          </cell>
          <cell r="J408">
            <v>103.771488115235</v>
          </cell>
          <cell r="K408">
            <v>0.7297048630570089</v>
          </cell>
          <cell r="L408">
            <v>0.007081640476574197</v>
          </cell>
          <cell r="M408">
            <v>110.45962641852499</v>
          </cell>
          <cell r="N408">
            <v>110.341757014186</v>
          </cell>
          <cell r="O408">
            <v>-0.11786940433898963</v>
          </cell>
          <cell r="P408">
            <v>-0.0010670813233822594</v>
          </cell>
          <cell r="Q408">
            <v>110.341757014186</v>
          </cell>
          <cell r="R408">
            <v>-0.11786940433898963</v>
          </cell>
          <cell r="S408">
            <v>-0.0010670813233822594</v>
          </cell>
          <cell r="T408">
            <v>110.341757014186</v>
          </cell>
          <cell r="U408">
            <v>-0.11786940433898963</v>
          </cell>
          <cell r="V408">
            <v>-0.0010670813233822594</v>
          </cell>
        </row>
        <row r="409">
          <cell r="A409" t="str">
            <v>R345</v>
          </cell>
          <cell r="C409">
            <v>298.878459879054</v>
          </cell>
          <cell r="D409">
            <v>308.77591304153003</v>
          </cell>
          <cell r="E409">
            <v>9.89745316247604</v>
          </cell>
          <cell r="F409">
            <v>0.033115311041422006</v>
          </cell>
          <cell r="G409">
            <v>305.670654608434</v>
          </cell>
          <cell r="H409">
            <v>6.7921947293800145</v>
          </cell>
          <cell r="I409">
            <v>0.02272560803521467</v>
          </cell>
          <cell r="J409">
            <v>300.294361672234</v>
          </cell>
          <cell r="K409">
            <v>1.4159017931800122</v>
          </cell>
          <cell r="L409">
            <v>0.004737383195005019</v>
          </cell>
          <cell r="M409">
            <v>317.824721443315</v>
          </cell>
          <cell r="N409">
            <v>317.48589148279297</v>
          </cell>
          <cell r="O409">
            <v>-0.33882996052204817</v>
          </cell>
          <cell r="P409">
            <v>-0.001066090639467388</v>
          </cell>
          <cell r="Q409">
            <v>317.48589148279297</v>
          </cell>
          <cell r="R409">
            <v>-0.33882996052204817</v>
          </cell>
          <cell r="S409">
            <v>-0.001066090639467388</v>
          </cell>
          <cell r="T409">
            <v>317.48589148279297</v>
          </cell>
          <cell r="U409">
            <v>-0.33882996052204817</v>
          </cell>
          <cell r="V409">
            <v>-0.001066090639467388</v>
          </cell>
        </row>
        <row r="410">
          <cell r="A410" t="str">
            <v>R346</v>
          </cell>
          <cell r="C410">
            <v>83.075653190475</v>
          </cell>
          <cell r="D410">
            <v>84.87314217813399</v>
          </cell>
          <cell r="E410">
            <v>1.7974889876589941</v>
          </cell>
          <cell r="F410">
            <v>0.02163677225068252</v>
          </cell>
          <cell r="G410">
            <v>84.429436671792</v>
          </cell>
          <cell r="H410">
            <v>1.3537834813170093</v>
          </cell>
          <cell r="I410">
            <v>0.016295790996828742</v>
          </cell>
          <cell r="J410">
            <v>83.663218720736</v>
          </cell>
          <cell r="K410">
            <v>0.5875655302610028</v>
          </cell>
          <cell r="L410">
            <v>0.007072656159727552</v>
          </cell>
          <cell r="M410">
            <v>84.608030724448</v>
          </cell>
          <cell r="N410">
            <v>85.051277063262</v>
          </cell>
          <cell r="O410">
            <v>0.44324633881400644</v>
          </cell>
          <cell r="P410">
            <v>0.005238821126301522</v>
          </cell>
          <cell r="Q410">
            <v>84.927049627253</v>
          </cell>
          <cell r="R410">
            <v>0.31901890280499856</v>
          </cell>
          <cell r="S410">
            <v>0.0037705510939497157</v>
          </cell>
          <cell r="T410">
            <v>84.70653179554901</v>
          </cell>
          <cell r="U410">
            <v>0.09850107110101192</v>
          </cell>
          <cell r="V410">
            <v>0.0011642047481498637</v>
          </cell>
        </row>
        <row r="411">
          <cell r="A411" t="str">
            <v>R347</v>
          </cell>
          <cell r="C411">
            <v>113.652813767891</v>
          </cell>
          <cell r="D411">
            <v>114.783107148809</v>
          </cell>
          <cell r="E411">
            <v>1.1302933809179905</v>
          </cell>
          <cell r="F411">
            <v>0.00994514208179964</v>
          </cell>
          <cell r="G411">
            <v>114.317703039769</v>
          </cell>
          <cell r="H411">
            <v>0.6648892718779962</v>
          </cell>
          <cell r="I411">
            <v>0.005850178713884509</v>
          </cell>
          <cell r="J411">
            <v>113.50720642484801</v>
          </cell>
          <cell r="K411">
            <v>-0.14560734304299672</v>
          </cell>
          <cell r="L411">
            <v>-0.001281159156695982</v>
          </cell>
          <cell r="M411">
            <v>118.03874995047299</v>
          </cell>
          <cell r="N411">
            <v>117.913104410134</v>
          </cell>
          <cell r="O411">
            <v>-0.12564554033899356</v>
          </cell>
          <cell r="P411">
            <v>-0.00106444316287416</v>
          </cell>
          <cell r="Q411">
            <v>117.913104410134</v>
          </cell>
          <cell r="R411">
            <v>-0.12564554033899356</v>
          </cell>
          <cell r="S411">
            <v>-0.00106444316287416</v>
          </cell>
          <cell r="T411">
            <v>117.913104410134</v>
          </cell>
          <cell r="U411">
            <v>-0.12564554033899356</v>
          </cell>
          <cell r="V411">
            <v>-0.00106444316287416</v>
          </cell>
        </row>
        <row r="412">
          <cell r="A412" t="str">
            <v>R348</v>
          </cell>
          <cell r="C412">
            <v>142.737284204404</v>
          </cell>
          <cell r="D412">
            <v>144.811765346318</v>
          </cell>
          <cell r="E412">
            <v>2.074481141913992</v>
          </cell>
          <cell r="F412">
            <v>0.014533561805360357</v>
          </cell>
          <cell r="G412">
            <v>143.919387524747</v>
          </cell>
          <cell r="H412">
            <v>1.1821033203430034</v>
          </cell>
          <cell r="I412">
            <v>0.00828167165244784</v>
          </cell>
          <cell r="J412">
            <v>142.366563969563</v>
          </cell>
          <cell r="K412">
            <v>-0.37072023484100214</v>
          </cell>
          <cell r="L412">
            <v>-0.00259722073953796</v>
          </cell>
          <cell r="M412">
            <v>148.023061473333</v>
          </cell>
          <cell r="N412">
            <v>147.930803297196</v>
          </cell>
          <cell r="O412">
            <v>-0.09225817613699405</v>
          </cell>
          <cell r="P412">
            <v>-0.0006232689367366907</v>
          </cell>
          <cell r="Q412">
            <v>147.86505141714</v>
          </cell>
          <cell r="R412">
            <v>-0.15801005619300668</v>
          </cell>
          <cell r="S412">
            <v>-0.0010674691809524077</v>
          </cell>
          <cell r="T412">
            <v>147.86505141714</v>
          </cell>
          <cell r="U412">
            <v>-0.15801005619300668</v>
          </cell>
          <cell r="V412">
            <v>-0.0010674691809524077</v>
          </cell>
        </row>
        <row r="413">
          <cell r="A413" t="str">
            <v>R349</v>
          </cell>
          <cell r="C413">
            <v>104.424432452556</v>
          </cell>
          <cell r="D413">
            <v>106.81740195148299</v>
          </cell>
          <cell r="E413">
            <v>2.3929694989269876</v>
          </cell>
          <cell r="F413">
            <v>0.02291580085928841</v>
          </cell>
          <cell r="G413">
            <v>106.348740112513</v>
          </cell>
          <cell r="H413">
            <v>1.9243076599569946</v>
          </cell>
          <cell r="I413">
            <v>0.018427753110664795</v>
          </cell>
          <cell r="J413">
            <v>105.542960812839</v>
          </cell>
          <cell r="K413">
            <v>1.118528360282994</v>
          </cell>
          <cell r="L413">
            <v>0.010711366430372356</v>
          </cell>
          <cell r="M413">
            <v>103.239251539403</v>
          </cell>
          <cell r="N413">
            <v>103.838173518364</v>
          </cell>
          <cell r="O413">
            <v>0.5989219789610019</v>
          </cell>
          <cell r="P413">
            <v>0.005801301055852901</v>
          </cell>
          <cell r="Q413">
            <v>103.710835068116</v>
          </cell>
          <cell r="R413">
            <v>0.4715835287129977</v>
          </cell>
          <cell r="S413">
            <v>0.004567870472530594</v>
          </cell>
          <cell r="T413">
            <v>103.458322876191</v>
          </cell>
          <cell r="U413">
            <v>0.21907133678800506</v>
          </cell>
          <cell r="V413">
            <v>0.0021219771891158356</v>
          </cell>
        </row>
        <row r="414">
          <cell r="A414" t="str">
            <v>R350</v>
          </cell>
          <cell r="C414">
            <v>130.17161587735902</v>
          </cell>
          <cell r="D414">
            <v>133.289377224634</v>
          </cell>
          <cell r="E414">
            <v>3.1177613472749783</v>
          </cell>
          <cell r="F414">
            <v>0.023951161136482876</v>
          </cell>
          <cell r="G414">
            <v>132.805499757517</v>
          </cell>
          <cell r="H414">
            <v>2.633883880157981</v>
          </cell>
          <cell r="I414">
            <v>0.020233933967905036</v>
          </cell>
          <cell r="J414">
            <v>131.97822291970098</v>
          </cell>
          <cell r="K414">
            <v>1.806607042341966</v>
          </cell>
          <cell r="L414">
            <v>0.013878655728173936</v>
          </cell>
          <cell r="M414">
            <v>135.78841700879</v>
          </cell>
          <cell r="N414">
            <v>135.644318083294</v>
          </cell>
          <cell r="O414">
            <v>-0.1440989254959959</v>
          </cell>
          <cell r="P414">
            <v>-0.00106120189534773</v>
          </cell>
          <cell r="Q414">
            <v>135.644318083294</v>
          </cell>
          <cell r="R414">
            <v>-0.1440989254959959</v>
          </cell>
          <cell r="S414">
            <v>-0.00106120189534773</v>
          </cell>
          <cell r="T414">
            <v>135.644318083294</v>
          </cell>
          <cell r="U414">
            <v>-0.1440989254959959</v>
          </cell>
          <cell r="V414">
            <v>-0.00106120189534773</v>
          </cell>
        </row>
        <row r="415">
          <cell r="A415" t="str">
            <v>R351</v>
          </cell>
          <cell r="C415">
            <v>114.989594453403</v>
          </cell>
          <cell r="D415">
            <v>117.806587086361</v>
          </cell>
          <cell r="E415">
            <v>2.816992632958005</v>
          </cell>
          <cell r="F415">
            <v>0.02449780474788551</v>
          </cell>
          <cell r="G415">
            <v>117.378911251281</v>
          </cell>
          <cell r="H415">
            <v>2.3893167978779957</v>
          </cell>
          <cell r="I415">
            <v>0.02077854791327413</v>
          </cell>
          <cell r="J415">
            <v>116.648221397936</v>
          </cell>
          <cell r="K415">
            <v>1.6586269445329975</v>
          </cell>
          <cell r="L415">
            <v>0.014424148136335236</v>
          </cell>
          <cell r="M415">
            <v>115.309314293432</v>
          </cell>
          <cell r="N415">
            <v>116.01823456242799</v>
          </cell>
          <cell r="O415">
            <v>0.7089202689959961</v>
          </cell>
          <cell r="P415">
            <v>0.006147987899676342</v>
          </cell>
          <cell r="Q415">
            <v>115.901468090652</v>
          </cell>
          <cell r="R415">
            <v>0.592153797220007</v>
          </cell>
          <cell r="S415">
            <v>0.005135350954504255</v>
          </cell>
          <cell r="T415">
            <v>115.675325158378</v>
          </cell>
          <cell r="U415">
            <v>0.36601086494600565</v>
          </cell>
          <cell r="V415">
            <v>0.0031741656533886228</v>
          </cell>
        </row>
        <row r="416">
          <cell r="A416" t="str">
            <v>R352</v>
          </cell>
          <cell r="C416">
            <v>266.02271116287403</v>
          </cell>
          <cell r="D416">
            <v>273.721665522308</v>
          </cell>
          <cell r="E416">
            <v>7.698954359433969</v>
          </cell>
          <cell r="F416">
            <v>0.028940966452748604</v>
          </cell>
          <cell r="G416">
            <v>272.83762340928695</v>
          </cell>
          <cell r="H416">
            <v>6.814912246412916</v>
          </cell>
          <cell r="I416">
            <v>0.025617783596831492</v>
          </cell>
          <cell r="J416">
            <v>271.34188761951</v>
          </cell>
          <cell r="K416">
            <v>5.319176456635944</v>
          </cell>
          <cell r="L416">
            <v>0.019995196776185192</v>
          </cell>
          <cell r="M416">
            <v>265.731800021588</v>
          </cell>
          <cell r="N416">
            <v>267.706777875703</v>
          </cell>
          <cell r="O416">
            <v>1.974977854114968</v>
          </cell>
          <cell r="P416">
            <v>0.007432222466240476</v>
          </cell>
          <cell r="Q416">
            <v>267.468088411394</v>
          </cell>
          <cell r="R416">
            <v>1.7362883898059636</v>
          </cell>
          <cell r="S416">
            <v>0.006533987989638078</v>
          </cell>
          <cell r="T416">
            <v>266.990517002721</v>
          </cell>
          <cell r="U416">
            <v>1.2587169811329773</v>
          </cell>
          <cell r="V416">
            <v>0.004736794696873763</v>
          </cell>
        </row>
        <row r="417">
          <cell r="A417" t="str">
            <v>R353</v>
          </cell>
          <cell r="C417">
            <v>99.500946371906</v>
          </cell>
          <cell r="D417">
            <v>101.99404665445</v>
          </cell>
          <cell r="E417">
            <v>2.493100282544006</v>
          </cell>
          <cell r="F417">
            <v>0.025056045931719204</v>
          </cell>
          <cell r="G417">
            <v>101.317407726769</v>
          </cell>
          <cell r="H417">
            <v>1.8164613548630086</v>
          </cell>
          <cell r="I417">
            <v>0.01825571937852327</v>
          </cell>
          <cell r="J417">
            <v>100.14770903805301</v>
          </cell>
          <cell r="K417">
            <v>0.646762666147012</v>
          </cell>
          <cell r="L417">
            <v>0.006500065474046837</v>
          </cell>
          <cell r="M417">
            <v>99.551549719625</v>
          </cell>
          <cell r="N417">
            <v>100.181140299342</v>
          </cell>
          <cell r="O417">
            <v>0.6295905797170036</v>
          </cell>
          <cell r="P417">
            <v>0.006324266990219338</v>
          </cell>
          <cell r="Q417">
            <v>99.99362226954099</v>
          </cell>
          <cell r="R417">
            <v>0.44207254991599143</v>
          </cell>
          <cell r="S417">
            <v>0.0044406395597159035</v>
          </cell>
          <cell r="T417">
            <v>99.646770702472</v>
          </cell>
          <cell r="U417">
            <v>0.0952209828469961</v>
          </cell>
          <cell r="V417">
            <v>0.0009564992520475529</v>
          </cell>
        </row>
        <row r="418">
          <cell r="A418" t="str">
            <v>R354</v>
          </cell>
          <cell r="C418">
            <v>147.47882558153998</v>
          </cell>
          <cell r="D418">
            <v>152.371977618712</v>
          </cell>
          <cell r="E418">
            <v>4.89315203717203</v>
          </cell>
          <cell r="F418">
            <v>0.03317867509371127</v>
          </cell>
          <cell r="G418">
            <v>151.556293321581</v>
          </cell>
          <cell r="H418">
            <v>4.0774677400410155</v>
          </cell>
          <cell r="I418">
            <v>0.02764781807803733</v>
          </cell>
          <cell r="J418">
            <v>150.16074853613</v>
          </cell>
          <cell r="K418">
            <v>2.6819229545900214</v>
          </cell>
          <cell r="L418">
            <v>0.01818513908023498</v>
          </cell>
          <cell r="M418">
            <v>160.740561167512</v>
          </cell>
          <cell r="N418">
            <v>160.569836826079</v>
          </cell>
          <cell r="O418">
            <v>-0.17072434143298665</v>
          </cell>
          <cell r="P418">
            <v>-0.0010621111447724155</v>
          </cell>
          <cell r="Q418">
            <v>160.569836826079</v>
          </cell>
          <cell r="R418">
            <v>-0.17072434143298665</v>
          </cell>
          <cell r="S418">
            <v>-0.0010621111447724155</v>
          </cell>
          <cell r="T418">
            <v>160.569836826079</v>
          </cell>
          <cell r="U418">
            <v>-0.17072434143298665</v>
          </cell>
          <cell r="V418">
            <v>-0.0010621111447724155</v>
          </cell>
        </row>
        <row r="419">
          <cell r="A419" t="str">
            <v>R355</v>
          </cell>
          <cell r="C419">
            <v>82.287739936914</v>
          </cell>
          <cell r="D419">
            <v>83.52328282364499</v>
          </cell>
          <cell r="E419">
            <v>1.2355428867309968</v>
          </cell>
          <cell r="F419">
            <v>0.015014908511015461</v>
          </cell>
          <cell r="G419">
            <v>83.352461081757</v>
          </cell>
          <cell r="H419">
            <v>1.0647211448430056</v>
          </cell>
          <cell r="I419">
            <v>0.012939000945454032</v>
          </cell>
          <cell r="J419">
            <v>83.060567685072</v>
          </cell>
          <cell r="K419">
            <v>0.7728277481580079</v>
          </cell>
          <cell r="L419">
            <v>0.009391772683883375</v>
          </cell>
          <cell r="M419">
            <v>84.65411375452</v>
          </cell>
          <cell r="N419">
            <v>84.871921981184</v>
          </cell>
          <cell r="O419">
            <v>0.21780822666400468</v>
          </cell>
          <cell r="P419">
            <v>0.0025729195783161228</v>
          </cell>
          <cell r="Q419">
            <v>84.82434574137301</v>
          </cell>
          <cell r="R419">
            <v>0.1702319868530111</v>
          </cell>
          <cell r="S419">
            <v>0.002010912161299684</v>
          </cell>
          <cell r="T419">
            <v>84.738985549859</v>
          </cell>
          <cell r="U419">
            <v>0.08487179533899791</v>
          </cell>
          <cell r="V419">
            <v>0.0010025714235826642</v>
          </cell>
        </row>
        <row r="420">
          <cell r="A420" t="str">
            <v>R356</v>
          </cell>
          <cell r="C420">
            <v>83.514493014338</v>
          </cell>
          <cell r="D420">
            <v>86.055908741815</v>
          </cell>
          <cell r="E420">
            <v>2.541415727477002</v>
          </cell>
          <cell r="F420">
            <v>0.03043083464615758</v>
          </cell>
          <cell r="G420">
            <v>85.44155300521601</v>
          </cell>
          <cell r="H420">
            <v>1.927059990878007</v>
          </cell>
          <cell r="I420">
            <v>0.02307455773631008</v>
          </cell>
          <cell r="J420">
            <v>84.381932132474</v>
          </cell>
          <cell r="K420">
            <v>0.867439118136005</v>
          </cell>
          <cell r="L420">
            <v>0.010386689625081968</v>
          </cell>
          <cell r="M420">
            <v>84.639496674071</v>
          </cell>
          <cell r="N420">
            <v>85.29373882167201</v>
          </cell>
          <cell r="O420">
            <v>0.6542421476010105</v>
          </cell>
          <cell r="P420">
            <v>0.007729749978551506</v>
          </cell>
          <cell r="Q420">
            <v>85.121979915694</v>
          </cell>
          <cell r="R420">
            <v>0.48248324162300094</v>
          </cell>
          <cell r="S420">
            <v>0.005700450269463948</v>
          </cell>
          <cell r="T420">
            <v>84.815699962023</v>
          </cell>
          <cell r="U420">
            <v>0.17620328795200635</v>
          </cell>
          <cell r="V420">
            <v>0.0020818092601676066</v>
          </cell>
        </row>
        <row r="421">
          <cell r="A421" t="str">
            <v>R357</v>
          </cell>
          <cell r="C421">
            <v>144.659770139213</v>
          </cell>
          <cell r="D421">
            <v>149.125424918959</v>
          </cell>
          <cell r="E421">
            <v>4.465654779745989</v>
          </cell>
          <cell r="F421">
            <v>0.03087005305931619</v>
          </cell>
          <cell r="G421">
            <v>148.234630651608</v>
          </cell>
          <cell r="H421">
            <v>3.5748605123949915</v>
          </cell>
          <cell r="I421">
            <v>0.024712195442829283</v>
          </cell>
          <cell r="J421">
            <v>146.70388387517397</v>
          </cell>
          <cell r="K421">
            <v>2.0441137359609627</v>
          </cell>
          <cell r="L421">
            <v>0.01413049207802428</v>
          </cell>
          <cell r="M421">
            <v>148.18547535675</v>
          </cell>
          <cell r="N421">
            <v>149.01028276145198</v>
          </cell>
          <cell r="O421">
            <v>0.8248074047019713</v>
          </cell>
          <cell r="P421">
            <v>0.005566047567862395</v>
          </cell>
          <cell r="Q421">
            <v>148.760456433843</v>
          </cell>
          <cell r="R421">
            <v>0.5749810770929855</v>
          </cell>
          <cell r="S421">
            <v>0.0038801446343424946</v>
          </cell>
          <cell r="T421">
            <v>148.322095446718</v>
          </cell>
          <cell r="U421">
            <v>0.13662008996800523</v>
          </cell>
          <cell r="V421">
            <v>0.0009219533131644541</v>
          </cell>
        </row>
        <row r="422">
          <cell r="A422" t="str">
            <v>R358</v>
          </cell>
          <cell r="C422">
            <v>640.4857934293141</v>
          </cell>
          <cell r="D422">
            <v>661.291150189195</v>
          </cell>
          <cell r="E422">
            <v>20.805356759880965</v>
          </cell>
          <cell r="F422">
            <v>0.0324837131023377</v>
          </cell>
          <cell r="G422">
            <v>655.800096396789</v>
          </cell>
          <cell r="H422">
            <v>15.314302967474873</v>
          </cell>
          <cell r="I422">
            <v>0.023910449106885626</v>
          </cell>
          <cell r="J422">
            <v>646.317044384626</v>
          </cell>
          <cell r="K422">
            <v>5.83125095531193</v>
          </cell>
          <cell r="L422">
            <v>0.009104418888184886</v>
          </cell>
          <cell r="M422">
            <v>646.5197024958981</v>
          </cell>
          <cell r="N422">
            <v>651.908649099223</v>
          </cell>
          <cell r="O422">
            <v>5.388946603324939</v>
          </cell>
          <cell r="P422">
            <v>0.008335316901435236</v>
          </cell>
          <cell r="Q422">
            <v>650.37120539063</v>
          </cell>
          <cell r="R422">
            <v>3.8515028947319934</v>
          </cell>
          <cell r="S422">
            <v>0.0059572861892115804</v>
          </cell>
          <cell r="T422">
            <v>647.642377014608</v>
          </cell>
          <cell r="U422">
            <v>1.122674518709914</v>
          </cell>
          <cell r="V422">
            <v>0.0017364892583718854</v>
          </cell>
        </row>
        <row r="423">
          <cell r="A423" t="str">
            <v>R359</v>
          </cell>
          <cell r="C423">
            <v>150.866794734781</v>
          </cell>
          <cell r="D423">
            <v>155.10732301885102</v>
          </cell>
          <cell r="E423">
            <v>4.240528284070024</v>
          </cell>
          <cell r="F423">
            <v>0.028107764147337636</v>
          </cell>
          <cell r="G423">
            <v>154.55086145087998</v>
          </cell>
          <cell r="H423">
            <v>3.6840667160989824</v>
          </cell>
          <cell r="I423">
            <v>0.024419334437213</v>
          </cell>
          <cell r="J423">
            <v>153.60485934836097</v>
          </cell>
          <cell r="K423">
            <v>2.7380646135799793</v>
          </cell>
          <cell r="L423">
            <v>0.018148888351432198</v>
          </cell>
          <cell r="M423">
            <v>149.07382263521902</v>
          </cell>
          <cell r="N423">
            <v>150.160590717437</v>
          </cell>
          <cell r="O423">
            <v>1.0867680822179864</v>
          </cell>
          <cell r="P423">
            <v>0.0072901335929198546</v>
          </cell>
          <cell r="Q423">
            <v>150.011451446179</v>
          </cell>
          <cell r="R423">
            <v>0.9376288109599784</v>
          </cell>
          <cell r="S423">
            <v>0.006289694557939521</v>
          </cell>
          <cell r="T423">
            <v>149.703721883479</v>
          </cell>
          <cell r="U423">
            <v>0.6298992482599886</v>
          </cell>
          <cell r="V423">
            <v>0.0042254182332289204</v>
          </cell>
        </row>
        <row r="424">
          <cell r="A424" t="str">
            <v>R360</v>
          </cell>
          <cell r="C424">
            <v>124.740701496138</v>
          </cell>
          <cell r="D424">
            <v>126.709153649212</v>
          </cell>
          <cell r="E424">
            <v>1.9684521530739971</v>
          </cell>
          <cell r="F424">
            <v>0.015780351797484007</v>
          </cell>
          <cell r="G424">
            <v>126.47216771318901</v>
          </cell>
          <cell r="H424">
            <v>1.7314662170510076</v>
          </cell>
          <cell r="I424">
            <v>0.01388052332786195</v>
          </cell>
          <cell r="J424">
            <v>126.06896320368699</v>
          </cell>
          <cell r="K424">
            <v>1.3282617075489895</v>
          </cell>
          <cell r="L424">
            <v>0.010648182121936462</v>
          </cell>
          <cell r="M424">
            <v>121.73239827314501</v>
          </cell>
          <cell r="N424">
            <v>122.198558870056</v>
          </cell>
          <cell r="O424">
            <v>0.46616059691099565</v>
          </cell>
          <cell r="P424">
            <v>0.0038293880965444994</v>
          </cell>
          <cell r="Q424">
            <v>122.13932056035</v>
          </cell>
          <cell r="R424">
            <v>0.406922287204992</v>
          </cell>
          <cell r="S424">
            <v>0.003342760784946778</v>
          </cell>
          <cell r="T424">
            <v>121.985467590414</v>
          </cell>
          <cell r="U424">
            <v>0.25306931726899506</v>
          </cell>
          <cell r="V424">
            <v>0.0020788986404519385</v>
          </cell>
        </row>
        <row r="425">
          <cell r="A425" t="str">
            <v>R361</v>
          </cell>
          <cell r="C425">
            <v>177.771444260655</v>
          </cell>
          <cell r="D425">
            <v>183.58131249356498</v>
          </cell>
          <cell r="E425">
            <v>5.8098682329099915</v>
          </cell>
          <cell r="F425">
            <v>0.03268167312851073</v>
          </cell>
          <cell r="G425">
            <v>181.93571381005702</v>
          </cell>
          <cell r="H425">
            <v>4.164269549402036</v>
          </cell>
          <cell r="I425">
            <v>0.023424850749911394</v>
          </cell>
          <cell r="J425">
            <v>179.090571561418</v>
          </cell>
          <cell r="K425">
            <v>1.3191273007630002</v>
          </cell>
          <cell r="L425">
            <v>0.007420355424625159</v>
          </cell>
          <cell r="M425">
            <v>176.104745958139</v>
          </cell>
          <cell r="N425">
            <v>177.614895748982</v>
          </cell>
          <cell r="O425">
            <v>1.510149790843002</v>
          </cell>
          <cell r="P425">
            <v>0.008575292974795649</v>
          </cell>
          <cell r="Q425">
            <v>177.15762502918</v>
          </cell>
          <cell r="R425">
            <v>1.0528790710409908</v>
          </cell>
          <cell r="S425">
            <v>0.005978709235305138</v>
          </cell>
          <cell r="T425">
            <v>176.32045472718502</v>
          </cell>
          <cell r="U425">
            <v>0.21570876904601732</v>
          </cell>
          <cell r="V425">
            <v>0.0012248890163203915</v>
          </cell>
        </row>
        <row r="426">
          <cell r="A426" t="str">
            <v>R362</v>
          </cell>
          <cell r="C426">
            <v>49.204525123215</v>
          </cell>
          <cell r="D426">
            <v>47.196310195987</v>
          </cell>
          <cell r="E426">
            <v>-2.0082149272279963</v>
          </cell>
          <cell r="F426">
            <v>-0.04081362277553022</v>
          </cell>
          <cell r="G426">
            <v>47.642726863061</v>
          </cell>
          <cell r="H426">
            <v>-1.5617982601539993</v>
          </cell>
          <cell r="I426">
            <v>-0.031740947732816</v>
          </cell>
          <cell r="J426">
            <v>48.408422202877</v>
          </cell>
          <cell r="K426">
            <v>-0.7961029203380008</v>
          </cell>
          <cell r="L426">
            <v>-0.016179465574445603</v>
          </cell>
          <cell r="M426">
            <v>50.802084339451</v>
          </cell>
          <cell r="N426">
            <v>50.45517278833</v>
          </cell>
          <cell r="O426">
            <v>-0.34691155112099636</v>
          </cell>
          <cell r="P426">
            <v>-0.006828687358632603</v>
          </cell>
          <cell r="Q426">
            <v>50.45517278833</v>
          </cell>
          <cell r="R426">
            <v>-0.34691155112099636</v>
          </cell>
          <cell r="S426">
            <v>-0.006828687358632603</v>
          </cell>
          <cell r="T426">
            <v>50.537579334487</v>
          </cell>
          <cell r="U426">
            <v>-0.26450500496400053</v>
          </cell>
          <cell r="V426">
            <v>-0.005206577808828128</v>
          </cell>
        </row>
        <row r="427">
          <cell r="A427" t="str">
            <v>R363</v>
          </cell>
          <cell r="C427">
            <v>130.27353447755</v>
          </cell>
          <cell r="D427">
            <v>133.624049822887</v>
          </cell>
          <cell r="E427">
            <v>3.3505153453370156</v>
          </cell>
          <cell r="F427">
            <v>0.025719079157358774</v>
          </cell>
          <cell r="G427">
            <v>132.762334510721</v>
          </cell>
          <cell r="H427">
            <v>2.488800033171003</v>
          </cell>
          <cell r="I427">
            <v>0.01910441781711156</v>
          </cell>
          <cell r="J427">
            <v>131.273966785178</v>
          </cell>
          <cell r="K427">
            <v>1.0004323076280173</v>
          </cell>
          <cell r="L427">
            <v>0.007679474665672955</v>
          </cell>
          <cell r="M427">
            <v>129.164992456938</v>
          </cell>
          <cell r="N427">
            <v>130.015109614265</v>
          </cell>
          <cell r="O427">
            <v>0.8501171573269914</v>
          </cell>
          <cell r="P427">
            <v>0.006581637494465924</v>
          </cell>
          <cell r="Q427">
            <v>129.777724147875</v>
          </cell>
          <cell r="R427">
            <v>0.6127316909370109</v>
          </cell>
          <cell r="S427">
            <v>0.0047437907073875915</v>
          </cell>
          <cell r="T427">
            <v>129.328800468828</v>
          </cell>
          <cell r="U427">
            <v>0.16380801189001204</v>
          </cell>
          <cell r="V427">
            <v>0.0012682074978220092</v>
          </cell>
        </row>
        <row r="428">
          <cell r="A428" t="str">
            <v>R364</v>
          </cell>
          <cell r="C428">
            <v>136.437440454946</v>
          </cell>
          <cell r="D428">
            <v>140.573950144295</v>
          </cell>
          <cell r="E428">
            <v>4.136509689348998</v>
          </cell>
          <cell r="F428">
            <v>0.030317995379830837</v>
          </cell>
          <cell r="G428">
            <v>139.486989559027</v>
          </cell>
          <cell r="H428">
            <v>3.049549104080995</v>
          </cell>
          <cell r="I428">
            <v>0.02235126292249677</v>
          </cell>
          <cell r="J428">
            <v>137.609645126796</v>
          </cell>
          <cell r="K428">
            <v>1.172204671850011</v>
          </cell>
          <cell r="L428">
            <v>0.008591517606467362</v>
          </cell>
          <cell r="M428">
            <v>136.80740684955703</v>
          </cell>
          <cell r="N428">
            <v>137.873689108695</v>
          </cell>
          <cell r="O428">
            <v>1.066282259137978</v>
          </cell>
          <cell r="P428">
            <v>0.007794038960993803</v>
          </cell>
          <cell r="Q428">
            <v>137.571029382578</v>
          </cell>
          <cell r="R428">
            <v>0.7636225330209641</v>
          </cell>
          <cell r="S428">
            <v>0.005581733844723017</v>
          </cell>
          <cell r="T428">
            <v>137.02189482051</v>
          </cell>
          <cell r="U428">
            <v>0.21448797095297323</v>
          </cell>
          <cell r="V428">
            <v>0.0015678096375939584</v>
          </cell>
        </row>
        <row r="429">
          <cell r="A429" t="str">
            <v>R365</v>
          </cell>
          <cell r="C429">
            <v>238.991290845089</v>
          </cell>
          <cell r="D429">
            <v>245.19921801470102</v>
          </cell>
          <cell r="E429">
            <v>6.20792716961202</v>
          </cell>
          <cell r="F429">
            <v>0.02597553721585577</v>
          </cell>
          <cell r="G429">
            <v>244.29892414331002</v>
          </cell>
          <cell r="H429">
            <v>5.30763329822102</v>
          </cell>
          <cell r="I429">
            <v>0.022208479980391244</v>
          </cell>
          <cell r="J429">
            <v>242.76312201488798</v>
          </cell>
          <cell r="K429">
            <v>3.771831169798986</v>
          </cell>
          <cell r="L429">
            <v>0.0157822954822393</v>
          </cell>
          <cell r="M429">
            <v>256.36811664576</v>
          </cell>
          <cell r="N429">
            <v>256.09566129732997</v>
          </cell>
          <cell r="O429">
            <v>-0.2724553484300145</v>
          </cell>
          <cell r="P429">
            <v>-0.0010627505166973758</v>
          </cell>
          <cell r="Q429">
            <v>256.09566129732997</v>
          </cell>
          <cell r="R429">
            <v>-0.2724553484300145</v>
          </cell>
          <cell r="S429">
            <v>-0.0010627505166973758</v>
          </cell>
          <cell r="T429">
            <v>256.09566129732997</v>
          </cell>
          <cell r="U429">
            <v>-0.2724553484300145</v>
          </cell>
          <cell r="V429">
            <v>-0.0010627505166973758</v>
          </cell>
        </row>
        <row r="430">
          <cell r="A430" t="str">
            <v>R366</v>
          </cell>
          <cell r="C430">
            <v>75.29061793433</v>
          </cell>
          <cell r="D430">
            <v>76.004375483409</v>
          </cell>
          <cell r="E430">
            <v>0.7137575490790056</v>
          </cell>
          <cell r="F430">
            <v>0.00948003308594916</v>
          </cell>
          <cell r="G430">
            <v>75.99785066462</v>
          </cell>
          <cell r="H430">
            <v>0.7072327302900021</v>
          </cell>
          <cell r="I430">
            <v>0.00939337130831978</v>
          </cell>
          <cell r="J430">
            <v>75.990161212538</v>
          </cell>
          <cell r="K430">
            <v>0.6995432782079973</v>
          </cell>
          <cell r="L430">
            <v>0.009291241025782961</v>
          </cell>
          <cell r="M430">
            <v>77.052984369181</v>
          </cell>
          <cell r="N430">
            <v>77.196144342886</v>
          </cell>
          <cell r="O430">
            <v>0.14315997370499645</v>
          </cell>
          <cell r="P430">
            <v>0.0018579419717097466</v>
          </cell>
          <cell r="Q430">
            <v>77.195192815287</v>
          </cell>
          <cell r="R430">
            <v>0.1422084461059967</v>
          </cell>
          <cell r="S430">
            <v>0.0018455929678808914</v>
          </cell>
          <cell r="T430">
            <v>77.18830272122</v>
          </cell>
          <cell r="U430">
            <v>0.13531835203899334</v>
          </cell>
          <cell r="V430">
            <v>0.00175617275757481</v>
          </cell>
        </row>
        <row r="431">
          <cell r="A431" t="str">
            <v>R367</v>
          </cell>
          <cell r="C431">
            <v>149.562152822137</v>
          </cell>
          <cell r="D431">
            <v>151.535601312522</v>
          </cell>
          <cell r="E431">
            <v>1.9734484903850102</v>
          </cell>
          <cell r="F431">
            <v>0.0131948387553092</v>
          </cell>
          <cell r="G431">
            <v>151.775758467983</v>
          </cell>
          <cell r="H431">
            <v>2.213605645846002</v>
          </cell>
          <cell r="I431">
            <v>0.014800573568090293</v>
          </cell>
          <cell r="J431">
            <v>152.209186886265</v>
          </cell>
          <cell r="K431">
            <v>2.6470340641280075</v>
          </cell>
          <cell r="L431">
            <v>0.01769855551140619</v>
          </cell>
          <cell r="M431">
            <v>150.09328476347102</v>
          </cell>
          <cell r="N431">
            <v>150.538361740607</v>
          </cell>
          <cell r="O431">
            <v>0.44507697713598304</v>
          </cell>
          <cell r="P431">
            <v>0.0029653357099711083</v>
          </cell>
          <cell r="Q431">
            <v>150.611784711853</v>
          </cell>
          <cell r="R431">
            <v>0.5184999483819865</v>
          </cell>
          <cell r="S431">
            <v>0.0034545179632725085</v>
          </cell>
          <cell r="T431">
            <v>150.70353425288098</v>
          </cell>
          <cell r="U431">
            <v>0.6102494894099664</v>
          </cell>
          <cell r="V431">
            <v>0.004065801413911664</v>
          </cell>
        </row>
        <row r="432">
          <cell r="A432" t="str">
            <v>R368</v>
          </cell>
          <cell r="C432">
            <v>290.705870248937</v>
          </cell>
          <cell r="D432">
            <v>296.285771522839</v>
          </cell>
          <cell r="E432">
            <v>5.57990127390201</v>
          </cell>
          <cell r="F432">
            <v>0.019194319224182965</v>
          </cell>
          <cell r="G432">
            <v>297.10625709548196</v>
          </cell>
          <cell r="H432">
            <v>6.400386846544961</v>
          </cell>
          <cell r="I432">
            <v>0.022016710020558536</v>
          </cell>
          <cell r="J432">
            <v>298.58336445913204</v>
          </cell>
          <cell r="K432">
            <v>7.877494210195039</v>
          </cell>
          <cell r="L432">
            <v>0.027097816096556253</v>
          </cell>
          <cell r="M432">
            <v>294.778273896362</v>
          </cell>
          <cell r="N432">
            <v>296.131534173127</v>
          </cell>
          <cell r="O432">
            <v>1.3532602767650133</v>
          </cell>
          <cell r="P432">
            <v>0.004590773461278872</v>
          </cell>
          <cell r="Q432">
            <v>296.37162871836</v>
          </cell>
          <cell r="R432">
            <v>1.5933548219979912</v>
          </cell>
          <cell r="S432">
            <v>0.005405265459143648</v>
          </cell>
          <cell r="T432">
            <v>296.741138710601</v>
          </cell>
          <cell r="U432">
            <v>1.9628648142389693</v>
          </cell>
          <cell r="V432">
            <v>0.006658783865900077</v>
          </cell>
        </row>
        <row r="433">
          <cell r="A433" t="str">
            <v>R369</v>
          </cell>
          <cell r="C433">
            <v>130.245488622438</v>
          </cell>
          <cell r="D433">
            <v>132.578052741185</v>
          </cell>
          <cell r="E433">
            <v>2.332564118747001</v>
          </cell>
          <cell r="F433">
            <v>0.017908982057019667</v>
          </cell>
          <cell r="G433">
            <v>132.37816596675898</v>
          </cell>
          <cell r="H433">
            <v>2.132677344320996</v>
          </cell>
          <cell r="I433">
            <v>0.016374289557953947</v>
          </cell>
          <cell r="J433">
            <v>132.042803914428</v>
          </cell>
          <cell r="K433">
            <v>1.797315291990003</v>
          </cell>
          <cell r="L433">
            <v>0.013799443735054415</v>
          </cell>
          <cell r="M433">
            <v>130.984693907674</v>
          </cell>
          <cell r="N433">
            <v>131.544790734919</v>
          </cell>
          <cell r="O433">
            <v>0.5600968272449904</v>
          </cell>
          <cell r="P433">
            <v>0.00427604791472644</v>
          </cell>
          <cell r="Q433">
            <v>131.492309898277</v>
          </cell>
          <cell r="R433">
            <v>0.507615990603</v>
          </cell>
          <cell r="S433">
            <v>0.0038753840273948246</v>
          </cell>
          <cell r="T433">
            <v>131.377218847559</v>
          </cell>
          <cell r="U433">
            <v>0.3925249398849928</v>
          </cell>
          <cell r="V433">
            <v>0.0029967237253054036</v>
          </cell>
        </row>
        <row r="434">
          <cell r="A434" t="str">
            <v>R311</v>
          </cell>
          <cell r="C434">
            <v>434.239693632293</v>
          </cell>
          <cell r="D434">
            <v>439.49538234578597</v>
          </cell>
          <cell r="E434">
            <v>5.255688713492987</v>
          </cell>
          <cell r="F434">
            <v>0.012103197359805199</v>
          </cell>
          <cell r="G434">
            <v>439.043728520004</v>
          </cell>
          <cell r="H434">
            <v>4.804034887710998</v>
          </cell>
          <cell r="I434">
            <v>0.011063094779582668</v>
          </cell>
          <cell r="J434">
            <v>438.130248555997</v>
          </cell>
          <cell r="K434">
            <v>3.8905549237040304</v>
          </cell>
          <cell r="L434">
            <v>0.008959464048900348</v>
          </cell>
          <cell r="M434">
            <v>439.999146382781</v>
          </cell>
          <cell r="N434">
            <v>439.99953173869096</v>
          </cell>
          <cell r="O434">
            <v>0.0003853559099411541</v>
          </cell>
          <cell r="P434">
            <v>8.758105853367052E-07</v>
          </cell>
          <cell r="Q434">
            <v>439.99944496423205</v>
          </cell>
          <cell r="R434">
            <v>0.0002985814510338969</v>
          </cell>
          <cell r="S434">
            <v>6.785955233970918E-07</v>
          </cell>
          <cell r="T434">
            <v>439.999292368525</v>
          </cell>
          <cell r="U434">
            <v>0.00014598574398405617</v>
          </cell>
          <cell r="V434">
            <v>3.317864254605954E-07</v>
          </cell>
        </row>
        <row r="435">
          <cell r="A435" t="str">
            <v>R312</v>
          </cell>
          <cell r="C435">
            <v>243.50556581871598</v>
          </cell>
          <cell r="D435">
            <v>246.60106877608902</v>
          </cell>
          <cell r="E435">
            <v>3.095502957373043</v>
          </cell>
          <cell r="F435">
            <v>0.01271224724151714</v>
          </cell>
          <cell r="G435">
            <v>245.940288000878</v>
          </cell>
          <cell r="H435">
            <v>2.4347221821620337</v>
          </cell>
          <cell r="I435">
            <v>0.009998630519906168</v>
          </cell>
          <cell r="J435">
            <v>244.739548388765</v>
          </cell>
          <cell r="K435">
            <v>1.2339825700490223</v>
          </cell>
          <cell r="L435">
            <v>0.00506757439362882</v>
          </cell>
          <cell r="M435">
            <v>254.604076705211</v>
          </cell>
          <cell r="N435">
            <v>254.604076705211</v>
          </cell>
          <cell r="O435">
            <v>0</v>
          </cell>
          <cell r="P435">
            <v>0</v>
          </cell>
          <cell r="Q435">
            <v>254.604076705211</v>
          </cell>
          <cell r="R435">
            <v>0</v>
          </cell>
          <cell r="S435">
            <v>0</v>
          </cell>
          <cell r="T435">
            <v>254.604076705211</v>
          </cell>
          <cell r="U435">
            <v>0</v>
          </cell>
          <cell r="V435">
            <v>0</v>
          </cell>
        </row>
        <row r="436">
          <cell r="A436" t="str">
            <v>R313</v>
          </cell>
          <cell r="C436">
            <v>189.33609279547198</v>
          </cell>
          <cell r="D436">
            <v>191.58042268630498</v>
          </cell>
          <cell r="E436">
            <v>2.2443298908330007</v>
          </cell>
          <cell r="F436">
            <v>0.011853682294254434</v>
          </cell>
          <cell r="G436">
            <v>192.01666405731402</v>
          </cell>
          <cell r="H436">
            <v>2.680571261842033</v>
          </cell>
          <cell r="I436">
            <v>0.014157740461760175</v>
          </cell>
          <cell r="J436">
            <v>192.682709117378</v>
          </cell>
          <cell r="K436">
            <v>3.3466163219060263</v>
          </cell>
          <cell r="L436">
            <v>0.017675532818357924</v>
          </cell>
          <cell r="M436">
            <v>192.798208017389</v>
          </cell>
          <cell r="N436">
            <v>192.79821624423</v>
          </cell>
          <cell r="O436">
            <v>8.226841003988739E-06</v>
          </cell>
          <cell r="P436">
            <v>4.267073376141929E-08</v>
          </cell>
          <cell r="Q436">
            <v>192.798282856377</v>
          </cell>
          <cell r="R436">
            <v>7.483898801297073E-05</v>
          </cell>
          <cell r="S436">
            <v>3.881726328401393E-07</v>
          </cell>
          <cell r="T436">
            <v>192.798371330311</v>
          </cell>
          <cell r="U436">
            <v>0.0001633129220124374</v>
          </cell>
          <cell r="V436">
            <v>8.47066597204616E-07</v>
          </cell>
        </row>
        <row r="437">
          <cell r="A437" t="str">
            <v>R314</v>
          </cell>
          <cell r="C437">
            <v>213.57665176727798</v>
          </cell>
          <cell r="D437">
            <v>215.849346197905</v>
          </cell>
          <cell r="E437">
            <v>2.2726944306270127</v>
          </cell>
          <cell r="F437">
            <v>0.01064111836111859</v>
          </cell>
          <cell r="G437">
            <v>215.973466215896</v>
          </cell>
          <cell r="H437">
            <v>2.3968144486180165</v>
          </cell>
          <cell r="I437">
            <v>0.011222268112104713</v>
          </cell>
          <cell r="J437">
            <v>216.11469583269502</v>
          </cell>
          <cell r="K437">
            <v>2.53804406541704</v>
          </cell>
          <cell r="L437">
            <v>0.011883527737772567</v>
          </cell>
          <cell r="M437">
            <v>235.071394912877</v>
          </cell>
          <cell r="N437">
            <v>235.071394912877</v>
          </cell>
          <cell r="O437">
            <v>0</v>
          </cell>
          <cell r="P437">
            <v>0</v>
          </cell>
          <cell r="Q437">
            <v>235.071394912877</v>
          </cell>
          <cell r="R437">
            <v>0</v>
          </cell>
          <cell r="S437">
            <v>0</v>
          </cell>
          <cell r="T437">
            <v>235.071394912877</v>
          </cell>
          <cell r="U437">
            <v>0</v>
          </cell>
          <cell r="V437">
            <v>0</v>
          </cell>
        </row>
        <row r="438">
          <cell r="A438" t="str">
            <v>R315</v>
          </cell>
          <cell r="C438">
            <v>487.48467238196304</v>
          </cell>
          <cell r="D438">
            <v>494.85395579166595</v>
          </cell>
          <cell r="E438">
            <v>7.369283409702916</v>
          </cell>
          <cell r="F438">
            <v>0.015116954085335423</v>
          </cell>
          <cell r="G438">
            <v>493.806819416033</v>
          </cell>
          <cell r="H438">
            <v>6.322147034069985</v>
          </cell>
          <cell r="I438">
            <v>0.012968914495667136</v>
          </cell>
          <cell r="J438">
            <v>491.831226349253</v>
          </cell>
          <cell r="K438">
            <v>4.346553967289935</v>
          </cell>
          <cell r="L438">
            <v>0.008916288477444153</v>
          </cell>
          <cell r="M438">
            <v>466.413298948014</v>
          </cell>
          <cell r="N438">
            <v>466.414556577622</v>
          </cell>
          <cell r="O438">
            <v>0.0012576296080055727</v>
          </cell>
          <cell r="P438">
            <v>2.6963845388674195E-06</v>
          </cell>
          <cell r="Q438">
            <v>466.414174481067</v>
          </cell>
          <cell r="R438">
            <v>0.000875533052976607</v>
          </cell>
          <cell r="S438">
            <v>1.8771614251809596E-06</v>
          </cell>
          <cell r="T438">
            <v>466.413543250268</v>
          </cell>
          <cell r="U438">
            <v>0.00024430225397509275</v>
          </cell>
          <cell r="V438">
            <v>5.237892112555789E-07</v>
          </cell>
        </row>
        <row r="439">
          <cell r="A439" t="str">
            <v>R316</v>
          </cell>
          <cell r="C439">
            <v>330.207485165841</v>
          </cell>
          <cell r="D439">
            <v>333.742664283299</v>
          </cell>
          <cell r="E439">
            <v>3.5351791174580285</v>
          </cell>
          <cell r="F439">
            <v>0.010705932712829167</v>
          </cell>
          <cell r="G439">
            <v>334.260773224149</v>
          </cell>
          <cell r="H439">
            <v>4.053288058307999</v>
          </cell>
          <cell r="I439">
            <v>0.012274973283153485</v>
          </cell>
          <cell r="J439">
            <v>335.026121203515</v>
          </cell>
          <cell r="K439">
            <v>4.818636037674025</v>
          </cell>
          <cell r="L439">
            <v>0.014592752297101773</v>
          </cell>
          <cell r="M439">
            <v>322.735488678851</v>
          </cell>
          <cell r="N439">
            <v>322.736087692948</v>
          </cell>
          <cell r="O439">
            <v>0.0005990140969629465</v>
          </cell>
          <cell r="P439">
            <v>1.8560527675932657E-06</v>
          </cell>
          <cell r="Q439">
            <v>322.736071013745</v>
          </cell>
          <cell r="R439">
            <v>0.0005823348939770767</v>
          </cell>
          <cell r="S439">
            <v>1.8043720458537763E-06</v>
          </cell>
          <cell r="T439">
            <v>322.73601488404796</v>
          </cell>
          <cell r="U439">
            <v>0.0005262051969339154</v>
          </cell>
          <cell r="V439">
            <v>1.6304534685292508E-06</v>
          </cell>
        </row>
        <row r="440">
          <cell r="A440" t="str">
            <v>R301</v>
          </cell>
          <cell r="C440">
            <v>66.110275883331</v>
          </cell>
          <cell r="D440">
            <v>67.449079948959</v>
          </cell>
          <cell r="E440">
            <v>1.338804065627997</v>
          </cell>
          <cell r="F440">
            <v>0.020251073645353855</v>
          </cell>
          <cell r="G440">
            <v>67.716794413752</v>
          </cell>
          <cell r="H440">
            <v>1.606518530420999</v>
          </cell>
          <cell r="I440">
            <v>0.024300587298351686</v>
          </cell>
          <cell r="J440">
            <v>68.098769269149</v>
          </cell>
          <cell r="K440">
            <v>1.9884933858180034</v>
          </cell>
          <cell r="L440">
            <v>0.03007843121585552</v>
          </cell>
          <cell r="M440">
            <v>67.087788231502</v>
          </cell>
          <cell r="N440">
            <v>68.11187859908401</v>
          </cell>
          <cell r="O440">
            <v>1.024090367582005</v>
          </cell>
          <cell r="P440">
            <v>0.01526492964782418</v>
          </cell>
          <cell r="Q440">
            <v>68.333469616267</v>
          </cell>
          <cell r="R440">
            <v>1.2456813847649926</v>
          </cell>
          <cell r="S440">
            <v>0.018567930432681422</v>
          </cell>
          <cell r="T440">
            <v>68.644085395237</v>
          </cell>
          <cell r="U440">
            <v>1.556297163734996</v>
          </cell>
          <cell r="V440">
            <v>0.02319792028863183</v>
          </cell>
        </row>
        <row r="441">
          <cell r="A441" t="str">
            <v>R302</v>
          </cell>
          <cell r="C441">
            <v>37.949386376643005</v>
          </cell>
          <cell r="D441">
            <v>38.744901317038</v>
          </cell>
          <cell r="E441">
            <v>0.7955149403949946</v>
          </cell>
          <cell r="F441">
            <v>0.02096252446612987</v>
          </cell>
          <cell r="G441">
            <v>38.713824507419</v>
          </cell>
          <cell r="H441">
            <v>0.7644381307759929</v>
          </cell>
          <cell r="I441">
            <v>0.0201436229610945</v>
          </cell>
          <cell r="J441">
            <v>38.627322092865</v>
          </cell>
          <cell r="K441">
            <v>0.6779357162219952</v>
          </cell>
          <cell r="L441">
            <v>0.017864207592016543</v>
          </cell>
          <cell r="M441">
            <v>41.162073929715</v>
          </cell>
          <cell r="N441">
            <v>41.37160305461</v>
          </cell>
          <cell r="O441">
            <v>0.20952912489499909</v>
          </cell>
          <cell r="P441">
            <v>0.005090344214744231</v>
          </cell>
          <cell r="Q441">
            <v>41.455414704568</v>
          </cell>
          <cell r="R441">
            <v>0.29334077485300014</v>
          </cell>
          <cell r="S441">
            <v>0.007126481900641958</v>
          </cell>
          <cell r="T441">
            <v>41.581132179505</v>
          </cell>
          <cell r="U441">
            <v>0.41905824978999817</v>
          </cell>
          <cell r="V441">
            <v>0.010180688429488462</v>
          </cell>
        </row>
        <row r="442">
          <cell r="A442" t="str">
            <v>R303</v>
          </cell>
          <cell r="C442">
            <v>30.538969104051002</v>
          </cell>
          <cell r="D442">
            <v>31.283080032894</v>
          </cell>
          <cell r="E442">
            <v>0.7441109288429963</v>
          </cell>
          <cell r="F442">
            <v>0.024365947858544113</v>
          </cell>
          <cell r="G442">
            <v>31.613382229024</v>
          </cell>
          <cell r="H442">
            <v>1.074413124972999</v>
          </cell>
          <cell r="I442">
            <v>0.03518170902600893</v>
          </cell>
          <cell r="J442">
            <v>32.124902142023004</v>
          </cell>
          <cell r="K442">
            <v>1.5859330379720014</v>
          </cell>
          <cell r="L442">
            <v>0.051931452976309765</v>
          </cell>
          <cell r="M442">
            <v>32.722853317189</v>
          </cell>
          <cell r="N442">
            <v>32.889239809514</v>
          </cell>
          <cell r="O442">
            <v>0.16638649232500313</v>
          </cell>
          <cell r="P442">
            <v>0.005084718337737435</v>
          </cell>
          <cell r="Q442">
            <v>32.955794406444</v>
          </cell>
          <cell r="R442">
            <v>0.23294108925500012</v>
          </cell>
          <cell r="S442">
            <v>0.007118605672832278</v>
          </cell>
          <cell r="T442">
            <v>33.055626301839</v>
          </cell>
          <cell r="U442">
            <v>0.33277298464999916</v>
          </cell>
          <cell r="V442">
            <v>0.01016943667547465</v>
          </cell>
        </row>
        <row r="443">
          <cell r="A443" t="str">
            <v>R304</v>
          </cell>
          <cell r="C443">
            <v>28.332178909625</v>
          </cell>
          <cell r="D443">
            <v>29.095180585397003</v>
          </cell>
          <cell r="E443">
            <v>0.7630016757720028</v>
          </cell>
          <cell r="F443">
            <v>0.026930568178531306</v>
          </cell>
          <cell r="G443">
            <v>29.277611320994</v>
          </cell>
          <cell r="H443">
            <v>0.9454324113690014</v>
          </cell>
          <cell r="I443">
            <v>0.03336956237586864</v>
          </cell>
          <cell r="J443">
            <v>29.544523537716</v>
          </cell>
          <cell r="K443">
            <v>1.2123446280909995</v>
          </cell>
          <cell r="L443">
            <v>0.042790377399429105</v>
          </cell>
          <cell r="M443">
            <v>31.693603481863</v>
          </cell>
          <cell r="N443">
            <v>31.854555984357</v>
          </cell>
          <cell r="O443">
            <v>0.1609525024939984</v>
          </cell>
          <cell r="P443">
            <v>0.005078390741718756</v>
          </cell>
          <cell r="Q443">
            <v>31.918936985355</v>
          </cell>
          <cell r="R443">
            <v>0.2253335034919992</v>
          </cell>
          <cell r="S443">
            <v>0.007109747038418926</v>
          </cell>
          <cell r="T443">
            <v>32.015508486851</v>
          </cell>
          <cell r="U443">
            <v>0.3219050049879968</v>
          </cell>
          <cell r="V443">
            <v>0.010156781483437512</v>
          </cell>
        </row>
        <row r="444">
          <cell r="A444" t="str">
            <v>R305</v>
          </cell>
          <cell r="C444">
            <v>67.060626780416</v>
          </cell>
          <cell r="D444">
            <v>68.625918442589</v>
          </cell>
          <cell r="E444">
            <v>1.5652916621729958</v>
          </cell>
          <cell r="F444">
            <v>0.023341440981433155</v>
          </cell>
          <cell r="G444">
            <v>68.997345145303</v>
          </cell>
          <cell r="H444">
            <v>1.9367183648869997</v>
          </cell>
          <cell r="I444">
            <v>0.028880111294345787</v>
          </cell>
          <cell r="J444">
            <v>69.54025053255</v>
          </cell>
          <cell r="K444">
            <v>2.479623752134003</v>
          </cell>
          <cell r="L444">
            <v>0.036975851124286516</v>
          </cell>
          <cell r="M444">
            <v>71.606715209706</v>
          </cell>
          <cell r="N444">
            <v>71.97239320251</v>
          </cell>
          <cell r="O444">
            <v>0.3656779928040095</v>
          </cell>
          <cell r="P444">
            <v>0.005106755584767325</v>
          </cell>
          <cell r="Q444">
            <v>72.11866439963201</v>
          </cell>
          <cell r="R444">
            <v>0.511949189926014</v>
          </cell>
          <cell r="S444">
            <v>0.007149457818679852</v>
          </cell>
          <cell r="T444">
            <v>72.338071195314</v>
          </cell>
          <cell r="U444">
            <v>0.7313559856080047</v>
          </cell>
          <cell r="V444">
            <v>0.010213511169534452</v>
          </cell>
        </row>
        <row r="445">
          <cell r="A445" t="str">
            <v>R306</v>
          </cell>
          <cell r="C445">
            <v>52.008768084804</v>
          </cell>
          <cell r="D445">
            <v>53.067219494307</v>
          </cell>
          <cell r="E445">
            <v>1.0584514095030002</v>
          </cell>
          <cell r="F445">
            <v>0.020351403205265694</v>
          </cell>
          <cell r="G445">
            <v>53.55104541143</v>
          </cell>
          <cell r="H445">
            <v>1.5422773266260066</v>
          </cell>
          <cell r="I445">
            <v>0.029654179159006682</v>
          </cell>
          <cell r="J445">
            <v>54.301716140844</v>
          </cell>
          <cell r="K445">
            <v>2.2929480560400037</v>
          </cell>
          <cell r="L445">
            <v>0.04408772098391542</v>
          </cell>
          <cell r="M445">
            <v>52.399029046539</v>
          </cell>
          <cell r="N445">
            <v>53.212020695185</v>
          </cell>
          <cell r="O445">
            <v>0.8129916486459976</v>
          </cell>
          <cell r="P445">
            <v>0.015515395293373216</v>
          </cell>
          <cell r="Q445">
            <v>53.566716630387</v>
          </cell>
          <cell r="R445">
            <v>1.167687583848</v>
          </cell>
          <cell r="S445">
            <v>0.02228452711997584</v>
          </cell>
          <cell r="T445">
            <v>54.096074257302</v>
          </cell>
          <cell r="U445">
            <v>1.697045210763001</v>
          </cell>
          <cell r="V445">
            <v>0.032386959102920485</v>
          </cell>
        </row>
        <row r="446">
          <cell r="A446" t="str">
            <v>R370</v>
          </cell>
          <cell r="C446">
            <v>105.662072098658</v>
          </cell>
          <cell r="D446">
            <v>109.477206061874</v>
          </cell>
          <cell r="E446">
            <v>3.815133963215999</v>
          </cell>
          <cell r="F446">
            <v>0.036106938728721505</v>
          </cell>
          <cell r="G446">
            <v>107.516145065571</v>
          </cell>
          <cell r="H446">
            <v>1.8540729669129945</v>
          </cell>
          <cell r="I446">
            <v>0.01754719484567578</v>
          </cell>
          <cell r="J446">
            <v>104.105511580515</v>
          </cell>
          <cell r="K446">
            <v>-1.5565605181430016</v>
          </cell>
          <cell r="L446">
            <v>-0.014731497189356853</v>
          </cell>
          <cell r="M446">
            <v>93.40996244912701</v>
          </cell>
          <cell r="N446">
            <v>93.62921841142101</v>
          </cell>
          <cell r="O446">
            <v>0.21925596229399957</v>
          </cell>
          <cell r="P446">
            <v>0.0023472438757633682</v>
          </cell>
          <cell r="Q446">
            <v>93.386829152254</v>
          </cell>
          <cell r="R446">
            <v>-0.02313329687301291</v>
          </cell>
          <cell r="S446">
            <v>-0.00024765342225259733</v>
          </cell>
          <cell r="T446">
            <v>93.37094356519599</v>
          </cell>
          <cell r="U446">
            <v>-0.039018883931021264</v>
          </cell>
          <cell r="V446">
            <v>-0.0004177165144699823</v>
          </cell>
        </row>
        <row r="447">
          <cell r="A447" t="str">
            <v>R554</v>
          </cell>
          <cell r="C447">
            <v>70.559292254048</v>
          </cell>
          <cell r="D447">
            <v>72.774730673398</v>
          </cell>
          <cell r="E447">
            <v>2.2154384193499936</v>
          </cell>
          <cell r="F447">
            <v>0.031398251719608104</v>
          </cell>
          <cell r="G447">
            <v>71.67015584800599</v>
          </cell>
          <cell r="H447">
            <v>1.110863593957987</v>
          </cell>
          <cell r="I447">
            <v>0.015743689576113294</v>
          </cell>
          <cell r="J447">
            <v>69.75038912998501</v>
          </cell>
          <cell r="K447">
            <v>-0.8089031240629936</v>
          </cell>
          <cell r="L447">
            <v>-0.011464161533119497</v>
          </cell>
          <cell r="M447">
            <v>57.457840177737</v>
          </cell>
          <cell r="N447">
            <v>57.458237651648</v>
          </cell>
          <cell r="O447">
            <v>0.00039747391100064533</v>
          </cell>
          <cell r="P447">
            <v>6.917661885151285E-06</v>
          </cell>
          <cell r="Q447">
            <v>57.457956655372</v>
          </cell>
          <cell r="R447">
            <v>0.0001164776350037755</v>
          </cell>
          <cell r="S447">
            <v>2.027184360628068E-06</v>
          </cell>
          <cell r="T447">
            <v>57.457514824337</v>
          </cell>
          <cell r="U447">
            <v>-0.0003253534000009495</v>
          </cell>
          <cell r="V447">
            <v>-5.6624718053188E-06</v>
          </cell>
        </row>
        <row r="448">
          <cell r="A448" t="str">
            <v>R555</v>
          </cell>
          <cell r="C448">
            <v>35.10277984461</v>
          </cell>
          <cell r="D448">
            <v>36.702475388475996</v>
          </cell>
          <cell r="E448">
            <v>1.599695543865998</v>
          </cell>
          <cell r="F448">
            <v>0.045571762434411016</v>
          </cell>
          <cell r="G448">
            <v>35.845989217565</v>
          </cell>
          <cell r="H448">
            <v>0.7432093729550004</v>
          </cell>
          <cell r="I448">
            <v>0.021172379402570867</v>
          </cell>
          <cell r="J448">
            <v>34.35512245053</v>
          </cell>
          <cell r="K448">
            <v>-0.7476573940800009</v>
          </cell>
          <cell r="L448">
            <v>-0.021299093615652864</v>
          </cell>
          <cell r="M448">
            <v>35.952122271389996</v>
          </cell>
          <cell r="N448">
            <v>36.170980759774</v>
          </cell>
          <cell r="O448">
            <v>0.2188584883840008</v>
          </cell>
          <cell r="P448">
            <v>0.006087498443955954</v>
          </cell>
          <cell r="Q448">
            <v>35.928872496882</v>
          </cell>
          <cell r="R448">
            <v>-0.02324977450799537</v>
          </cell>
          <cell r="S448">
            <v>-0.000646687122737594</v>
          </cell>
          <cell r="T448">
            <v>35.913428740859004</v>
          </cell>
          <cell r="U448">
            <v>-0.03869353053099189</v>
          </cell>
          <cell r="V448">
            <v>-0.0010762516393026248</v>
          </cell>
        </row>
        <row r="449">
          <cell r="A449" t="str">
            <v>R371</v>
          </cell>
          <cell r="C449">
            <v>142.616736347855</v>
          </cell>
          <cell r="D449">
            <v>144.333552228707</v>
          </cell>
          <cell r="E449">
            <v>1.716815880851982</v>
          </cell>
          <cell r="F449">
            <v>0.012037969209059125</v>
          </cell>
          <cell r="G449">
            <v>142.603270131972</v>
          </cell>
          <cell r="H449">
            <v>-0.013466215882999677</v>
          </cell>
          <cell r="I449">
            <v>-9.442240951408654E-05</v>
          </cell>
          <cell r="J449">
            <v>139.577320815171</v>
          </cell>
          <cell r="K449">
            <v>-3.0394155326840178</v>
          </cell>
          <cell r="L449">
            <v>-0.021311773151719098</v>
          </cell>
          <cell r="M449">
            <v>173.097206312472</v>
          </cell>
          <cell r="N449">
            <v>172.912941051875</v>
          </cell>
          <cell r="O449">
            <v>-0.18426526059698745</v>
          </cell>
          <cell r="P449">
            <v>-0.0010645189747566178</v>
          </cell>
          <cell r="Q449">
            <v>172.912941051875</v>
          </cell>
          <cell r="R449">
            <v>-0.18426526059698745</v>
          </cell>
          <cell r="S449">
            <v>-0.0010645189747566178</v>
          </cell>
          <cell r="T449">
            <v>172.912941051875</v>
          </cell>
          <cell r="U449">
            <v>-0.18426526059698745</v>
          </cell>
          <cell r="V449">
            <v>-0.0010645189747566178</v>
          </cell>
        </row>
        <row r="450">
          <cell r="A450" t="str">
            <v>R372</v>
          </cell>
          <cell r="C450">
            <v>149.086299521167</v>
          </cell>
          <cell r="D450">
            <v>152.400126405747</v>
          </cell>
          <cell r="E450">
            <v>3.3138268845799814</v>
          </cell>
          <cell r="F450">
            <v>0.02222757486920849</v>
          </cell>
          <cell r="G450">
            <v>150.61232803457798</v>
          </cell>
          <cell r="H450">
            <v>1.526028513410978</v>
          </cell>
          <cell r="I450">
            <v>0.010235873573307889</v>
          </cell>
          <cell r="J450">
            <v>147.498260145456</v>
          </cell>
          <cell r="K450">
            <v>-1.5880393757110198</v>
          </cell>
          <cell r="L450">
            <v>-0.010651812948684482</v>
          </cell>
          <cell r="M450">
            <v>154.949531222561</v>
          </cell>
          <cell r="N450">
            <v>154.784307451263</v>
          </cell>
          <cell r="O450">
            <v>-0.16522377129800248</v>
          </cell>
          <cell r="P450">
            <v>-0.0010663070097365066</v>
          </cell>
          <cell r="Q450">
            <v>154.784307451263</v>
          </cell>
          <cell r="R450">
            <v>-0.16522377129800248</v>
          </cell>
          <cell r="S450">
            <v>-0.0010663070097365066</v>
          </cell>
          <cell r="T450">
            <v>154.784307451263</v>
          </cell>
          <cell r="U450">
            <v>-0.16522377129800248</v>
          </cell>
          <cell r="V450">
            <v>-0.0010663070097365066</v>
          </cell>
        </row>
        <row r="451">
          <cell r="A451" t="str">
            <v>R373</v>
          </cell>
          <cell r="C451">
            <v>180.157382397968</v>
          </cell>
          <cell r="D451">
            <v>184.61984346305502</v>
          </cell>
          <cell r="E451">
            <v>4.4624610650870125</v>
          </cell>
          <cell r="F451">
            <v>0.02476979297595159</v>
          </cell>
          <cell r="G451">
            <v>182.017191957709</v>
          </cell>
          <cell r="H451">
            <v>1.8598095597409952</v>
          </cell>
          <cell r="I451">
            <v>0.010323249233454516</v>
          </cell>
          <cell r="J451">
            <v>177.481989239885</v>
          </cell>
          <cell r="K451">
            <v>-2.6753931580830113</v>
          </cell>
          <cell r="L451">
            <v>-0.014850311002926667</v>
          </cell>
          <cell r="M451">
            <v>209.554525583172</v>
          </cell>
          <cell r="N451">
            <v>209.330275948633</v>
          </cell>
          <cell r="O451">
            <v>-0.2242496345390066</v>
          </cell>
          <cell r="P451">
            <v>-0.0010701254669396396</v>
          </cell>
          <cell r="Q451">
            <v>209.330275948633</v>
          </cell>
          <cell r="R451">
            <v>-0.2242496345390066</v>
          </cell>
          <cell r="S451">
            <v>-0.0010701254669396396</v>
          </cell>
          <cell r="T451">
            <v>209.330275948633</v>
          </cell>
          <cell r="U451">
            <v>-0.2242496345390066</v>
          </cell>
          <cell r="V451">
            <v>-0.0010701254669396396</v>
          </cell>
        </row>
        <row r="452">
          <cell r="A452" t="str">
            <v>R374</v>
          </cell>
          <cell r="C452">
            <v>85.827716978109</v>
          </cell>
          <cell r="D452">
            <v>84.85041905847899</v>
          </cell>
          <cell r="E452">
            <v>-0.9772979196300042</v>
          </cell>
          <cell r="F452">
            <v>-0.011386740251744916</v>
          </cell>
          <cell r="G452">
            <v>83.80332465389199</v>
          </cell>
          <cell r="H452">
            <v>-2.024392324217004</v>
          </cell>
          <cell r="I452">
            <v>-0.023586696646414825</v>
          </cell>
          <cell r="J452">
            <v>81.95585547063399</v>
          </cell>
          <cell r="K452">
            <v>-3.8718615074750034</v>
          </cell>
          <cell r="L452">
            <v>-0.0451120179331177</v>
          </cell>
          <cell r="M452">
            <v>116.540554440757</v>
          </cell>
          <cell r="N452">
            <v>116.416449607668</v>
          </cell>
          <cell r="O452">
            <v>-0.12410483308900666</v>
          </cell>
          <cell r="P452">
            <v>-0.001064906835946923</v>
          </cell>
          <cell r="Q452">
            <v>116.416449607668</v>
          </cell>
          <cell r="R452">
            <v>-0.12410483308900666</v>
          </cell>
          <cell r="S452">
            <v>-0.001064906835946923</v>
          </cell>
          <cell r="T452">
            <v>116.416449607668</v>
          </cell>
          <cell r="U452">
            <v>-0.12410483308900666</v>
          </cell>
          <cell r="V452">
            <v>-0.001064906835946923</v>
          </cell>
        </row>
        <row r="453">
          <cell r="A453" t="str">
            <v>R375</v>
          </cell>
          <cell r="C453">
            <v>122.389837524578</v>
          </cell>
          <cell r="D453">
            <v>122.390716314736</v>
          </cell>
          <cell r="E453">
            <v>0.0008787901579978552</v>
          </cell>
          <cell r="F453">
            <v>7.180254306828203E-06</v>
          </cell>
          <cell r="G453">
            <v>120.622999491746</v>
          </cell>
          <cell r="H453">
            <v>-1.7668380328319984</v>
          </cell>
          <cell r="I453">
            <v>-0.014436149835374907</v>
          </cell>
          <cell r="J453">
            <v>117.51809343704299</v>
          </cell>
          <cell r="K453">
            <v>-4.871744087535006</v>
          </cell>
          <cell r="L453">
            <v>-0.03980513567196031</v>
          </cell>
          <cell r="M453">
            <v>154.251694714394</v>
          </cell>
          <cell r="N453">
            <v>154.087400604551</v>
          </cell>
          <cell r="O453">
            <v>-0.16429410984301285</v>
          </cell>
          <cell r="P453">
            <v>-0.0010651040829548937</v>
          </cell>
          <cell r="Q453">
            <v>154.087400604551</v>
          </cell>
          <cell r="R453">
            <v>-0.16429410984301285</v>
          </cell>
          <cell r="S453">
            <v>-0.0010651040829548937</v>
          </cell>
          <cell r="T453">
            <v>154.087400604551</v>
          </cell>
          <cell r="U453">
            <v>-0.16429410984301285</v>
          </cell>
          <cell r="V453">
            <v>-0.0010651040829548937</v>
          </cell>
        </row>
        <row r="454">
          <cell r="A454" t="str">
            <v>R376</v>
          </cell>
          <cell r="C454">
            <v>83.11988107991</v>
          </cell>
          <cell r="D454">
            <v>80.513326392152</v>
          </cell>
          <cell r="E454">
            <v>-2.606554687758006</v>
          </cell>
          <cell r="F454">
            <v>-0.03135897999242937</v>
          </cell>
          <cell r="G454">
            <v>79.419784298922</v>
          </cell>
          <cell r="H454">
            <v>-3.700096780988005</v>
          </cell>
          <cell r="I454">
            <v>-0.04451518376729626</v>
          </cell>
          <cell r="J454">
            <v>77.47771173848601</v>
          </cell>
          <cell r="K454">
            <v>-5.642169341423994</v>
          </cell>
          <cell r="L454">
            <v>-0.06787990151236756</v>
          </cell>
          <cell r="M454">
            <v>100.880304020352</v>
          </cell>
          <cell r="N454">
            <v>100.772298503955</v>
          </cell>
          <cell r="O454">
            <v>-0.10800551639700018</v>
          </cell>
          <cell r="P454">
            <v>-0.0010706303618515137</v>
          </cell>
          <cell r="Q454">
            <v>100.772298503955</v>
          </cell>
          <cell r="R454">
            <v>-0.10800551639700018</v>
          </cell>
          <cell r="S454">
            <v>-0.0010706303618515137</v>
          </cell>
          <cell r="T454">
            <v>100.772298503955</v>
          </cell>
          <cell r="U454">
            <v>-0.10800551639700018</v>
          </cell>
          <cell r="V454">
            <v>-0.0010706303618515137</v>
          </cell>
        </row>
        <row r="455">
          <cell r="A455" t="str">
            <v>R377</v>
          </cell>
          <cell r="C455">
            <v>176.608518172867</v>
          </cell>
          <cell r="D455">
            <v>178.76050263659798</v>
          </cell>
          <cell r="E455">
            <v>2.151984463730969</v>
          </cell>
          <cell r="F455">
            <v>0.012185054752707765</v>
          </cell>
          <cell r="G455">
            <v>176.87288871137198</v>
          </cell>
          <cell r="H455">
            <v>0.26437053850497705</v>
          </cell>
          <cell r="I455">
            <v>0.0014969297134706</v>
          </cell>
          <cell r="J455">
            <v>173.57377926548799</v>
          </cell>
          <cell r="K455">
            <v>-3.0347389073790225</v>
          </cell>
          <cell r="L455">
            <v>-0.01718342319371354</v>
          </cell>
          <cell r="M455">
            <v>206.205817217949</v>
          </cell>
          <cell r="N455">
            <v>205.985792184237</v>
          </cell>
          <cell r="O455">
            <v>-0.22002503371200532</v>
          </cell>
          <cell r="P455">
            <v>-0.0010670166180590827</v>
          </cell>
          <cell r="Q455">
            <v>205.985792184237</v>
          </cell>
          <cell r="R455">
            <v>-0.22002503371200532</v>
          </cell>
          <cell r="S455">
            <v>-0.0010670166180590827</v>
          </cell>
          <cell r="T455">
            <v>205.985792184237</v>
          </cell>
          <cell r="U455">
            <v>-0.22002503371200532</v>
          </cell>
          <cell r="V455">
            <v>-0.0010670166180590827</v>
          </cell>
        </row>
        <row r="456">
          <cell r="A456" t="str">
            <v>R378</v>
          </cell>
          <cell r="C456">
            <v>169.947081417036</v>
          </cell>
          <cell r="D456">
            <v>174.13041694147302</v>
          </cell>
          <cell r="E456">
            <v>4.1833355244370125</v>
          </cell>
          <cell r="F456">
            <v>0.024615518487025118</v>
          </cell>
          <cell r="G456">
            <v>172.422083487535</v>
          </cell>
          <cell r="H456">
            <v>2.475002070498988</v>
          </cell>
          <cell r="I456">
            <v>0.014563369078551804</v>
          </cell>
          <cell r="J456">
            <v>169.45404402903398</v>
          </cell>
          <cell r="K456">
            <v>-0.4930373880020227</v>
          </cell>
          <cell r="L456">
            <v>-0.002901123007768224</v>
          </cell>
          <cell r="M456">
            <v>174.30870461379502</v>
          </cell>
          <cell r="N456">
            <v>174.77684211471902</v>
          </cell>
          <cell r="O456">
            <v>0.4681375009240014</v>
          </cell>
          <cell r="P456">
            <v>0.0026856805686280823</v>
          </cell>
          <cell r="Q456">
            <v>174.294325405047</v>
          </cell>
          <cell r="R456">
            <v>-0.014379208748010797</v>
          </cell>
          <cell r="S456">
            <v>-8.249277498716955E-05</v>
          </cell>
          <cell r="T456">
            <v>174.12295582911398</v>
          </cell>
          <cell r="U456">
            <v>-0.18574878468103861</v>
          </cell>
          <cell r="V456">
            <v>-0.0010656311461472374</v>
          </cell>
        </row>
        <row r="457">
          <cell r="A457" t="str">
            <v>R379</v>
          </cell>
          <cell r="C457">
            <v>195.50802638552298</v>
          </cell>
          <cell r="D457">
            <v>200.374314285918</v>
          </cell>
          <cell r="E457">
            <v>4.866287900395008</v>
          </cell>
          <cell r="F457">
            <v>0.024890476316297917</v>
          </cell>
          <cell r="G457">
            <v>198.115002875956</v>
          </cell>
          <cell r="H457">
            <v>2.606976490433027</v>
          </cell>
          <cell r="I457">
            <v>0.013334370657971457</v>
          </cell>
          <cell r="J457">
            <v>194.184938826786</v>
          </cell>
          <cell r="K457">
            <v>-1.3230875587369724</v>
          </cell>
          <cell r="L457">
            <v>-0.006767433456302051</v>
          </cell>
          <cell r="M457">
            <v>217.07837278748102</v>
          </cell>
          <cell r="N457">
            <v>216.846384706717</v>
          </cell>
          <cell r="O457">
            <v>-0.23198808076401178</v>
          </cell>
          <cell r="P457">
            <v>-0.0010686835256091003</v>
          </cell>
          <cell r="Q457">
            <v>216.846384706717</v>
          </cell>
          <cell r="R457">
            <v>-0.23198808076401178</v>
          </cell>
          <cell r="S457">
            <v>-0.0010686835256091003</v>
          </cell>
          <cell r="T457">
            <v>216.846384706717</v>
          </cell>
          <cell r="U457">
            <v>-0.23198808076401178</v>
          </cell>
          <cell r="V457">
            <v>-0.0010686835256091003</v>
          </cell>
        </row>
        <row r="458">
          <cell r="A458" t="str">
            <v>R380</v>
          </cell>
          <cell r="C458">
            <v>196.140044883791</v>
          </cell>
          <cell r="D458">
            <v>200.707602924061</v>
          </cell>
          <cell r="E458">
            <v>4.567558040270001</v>
          </cell>
          <cell r="F458">
            <v>0.023287228485015316</v>
          </cell>
          <cell r="G458">
            <v>197.77475165419</v>
          </cell>
          <cell r="H458">
            <v>1.6347067703989921</v>
          </cell>
          <cell r="I458">
            <v>0.008334385624146883</v>
          </cell>
          <cell r="J458">
            <v>192.660522777643</v>
          </cell>
          <cell r="K458">
            <v>-3.4795221061480106</v>
          </cell>
          <cell r="L458">
            <v>-0.017739988324207617</v>
          </cell>
          <cell r="M458">
            <v>213.80366331658502</v>
          </cell>
          <cell r="N458">
            <v>213.574899581901</v>
          </cell>
          <cell r="O458">
            <v>-0.22876373468400857</v>
          </cell>
          <cell r="P458">
            <v>-0.0010699710712873602</v>
          </cell>
          <cell r="Q458">
            <v>213.574899581901</v>
          </cell>
          <cell r="R458">
            <v>-0.22876373468400857</v>
          </cell>
          <cell r="S458">
            <v>-0.0010699710712873602</v>
          </cell>
          <cell r="T458">
            <v>213.574899581901</v>
          </cell>
          <cell r="U458">
            <v>-0.22876373468400857</v>
          </cell>
          <cell r="V458">
            <v>-0.0010699710712873602</v>
          </cell>
        </row>
        <row r="459">
          <cell r="A459" t="str">
            <v>R381</v>
          </cell>
          <cell r="C459">
            <v>98.090570387467</v>
          </cell>
          <cell r="D459">
            <v>94.764626292676</v>
          </cell>
          <cell r="E459">
            <v>-3.325944094790998</v>
          </cell>
          <cell r="F459">
            <v>-0.03390686874032035</v>
          </cell>
          <cell r="G459">
            <v>94.355565228981</v>
          </cell>
          <cell r="H459">
            <v>-3.73500515848599</v>
          </cell>
          <cell r="I459">
            <v>-0.03807710714426848</v>
          </cell>
          <cell r="J459">
            <v>93.608239602255</v>
          </cell>
          <cell r="K459">
            <v>-4.482330785212</v>
          </cell>
          <cell r="L459">
            <v>-0.04569583770903126</v>
          </cell>
          <cell r="M459">
            <v>141.988581080692</v>
          </cell>
          <cell r="N459">
            <v>141.83653750933098</v>
          </cell>
          <cell r="O459">
            <v>-0.15204357136101976</v>
          </cell>
          <cell r="P459">
            <v>-0.001070815485328454</v>
          </cell>
          <cell r="Q459">
            <v>141.83653750933098</v>
          </cell>
          <cell r="R459">
            <v>-0.15204357136101976</v>
          </cell>
          <cell r="S459">
            <v>-0.001070815485328454</v>
          </cell>
          <cell r="T459">
            <v>141.83653750933098</v>
          </cell>
          <cell r="U459">
            <v>-0.15204357136101976</v>
          </cell>
          <cell r="V459">
            <v>-0.001070815485328454</v>
          </cell>
        </row>
        <row r="460">
          <cell r="A460" t="str">
            <v>R382</v>
          </cell>
          <cell r="C460">
            <v>170.372236648399</v>
          </cell>
          <cell r="D460">
            <v>170.291392463577</v>
          </cell>
          <cell r="E460">
            <v>-0.0808441848219843</v>
          </cell>
          <cell r="F460">
            <v>-0.00047451501730780385</v>
          </cell>
          <cell r="G460">
            <v>167.706090568768</v>
          </cell>
          <cell r="H460">
            <v>-2.6661460796310053</v>
          </cell>
          <cell r="I460">
            <v>-0.01564894687115713</v>
          </cell>
          <cell r="J460">
            <v>163.16463540044901</v>
          </cell>
          <cell r="K460">
            <v>-7.207601247949981</v>
          </cell>
          <cell r="L460">
            <v>-0.04230502216640185</v>
          </cell>
          <cell r="M460">
            <v>173.59348892386498</v>
          </cell>
          <cell r="N460">
            <v>173.40734913885</v>
          </cell>
          <cell r="O460">
            <v>-0.18613978501497286</v>
          </cell>
          <cell r="P460">
            <v>-0.0010722740015704764</v>
          </cell>
          <cell r="Q460">
            <v>173.40734913885</v>
          </cell>
          <cell r="R460">
            <v>-0.18613978501497286</v>
          </cell>
          <cell r="S460">
            <v>-0.0010722740015704764</v>
          </cell>
          <cell r="T460">
            <v>173.40734913885</v>
          </cell>
          <cell r="U460">
            <v>-0.18613978501497286</v>
          </cell>
          <cell r="V460">
            <v>-0.0010722740015704764</v>
          </cell>
        </row>
        <row r="461">
          <cell r="A461" t="str">
            <v>R383</v>
          </cell>
          <cell r="C461">
            <v>102.594922183364</v>
          </cell>
          <cell r="D461">
            <v>105.48635317356799</v>
          </cell>
          <cell r="E461">
            <v>2.891430990203986</v>
          </cell>
          <cell r="F461">
            <v>0.02818298341350892</v>
          </cell>
          <cell r="G461">
            <v>104.616516836524</v>
          </cell>
          <cell r="H461">
            <v>2.021594653159994</v>
          </cell>
          <cell r="I461">
            <v>0.019704626799627322</v>
          </cell>
          <cell r="J461">
            <v>103.11098637092499</v>
          </cell>
          <cell r="K461">
            <v>0.5160641875609855</v>
          </cell>
          <cell r="L461">
            <v>0.005030114323188857</v>
          </cell>
          <cell r="M461">
            <v>100.367689364393</v>
          </cell>
          <cell r="N461">
            <v>101.11017393225201</v>
          </cell>
          <cell r="O461">
            <v>0.7424845678590088</v>
          </cell>
          <cell r="P461">
            <v>0.007397645323519989</v>
          </cell>
          <cell r="Q461">
            <v>100.869811367569</v>
          </cell>
          <cell r="R461">
            <v>0.5021220031759981</v>
          </cell>
          <cell r="S461">
            <v>0.005002825175669867</v>
          </cell>
          <cell r="T461">
            <v>100.41970910590001</v>
          </cell>
          <cell r="U461">
            <v>0.05201974150701005</v>
          </cell>
          <cell r="V461">
            <v>0.0005182917115701268</v>
          </cell>
        </row>
        <row r="462">
          <cell r="A462" t="str">
            <v>R384</v>
          </cell>
          <cell r="C462">
            <v>93.797329809587</v>
          </cell>
          <cell r="D462">
            <v>90.343934991455</v>
          </cell>
          <cell r="E462">
            <v>-3.453394818131997</v>
          </cell>
          <cell r="F462">
            <v>-0.036817623968001555</v>
          </cell>
          <cell r="G462">
            <v>90.77373863738</v>
          </cell>
          <cell r="H462">
            <v>-3.0235911722069915</v>
          </cell>
          <cell r="I462">
            <v>-0.032235365104156206</v>
          </cell>
          <cell r="J462">
            <v>91.497379848573</v>
          </cell>
          <cell r="K462">
            <v>-2.2999499610139935</v>
          </cell>
          <cell r="L462">
            <v>-0.024520420417969258</v>
          </cell>
          <cell r="M462">
            <v>94.521838504875</v>
          </cell>
          <cell r="N462">
            <v>93.475254215394</v>
          </cell>
          <cell r="O462">
            <v>-1.0465842894810038</v>
          </cell>
          <cell r="P462">
            <v>-0.01107240724509422</v>
          </cell>
          <cell r="Q462">
            <v>93.597932864792</v>
          </cell>
          <cell r="R462">
            <v>-0.9239056400830066</v>
          </cell>
          <cell r="S462">
            <v>-0.009774520414510936</v>
          </cell>
          <cell r="T462">
            <v>93.79391281088901</v>
          </cell>
          <cell r="U462">
            <v>-0.7279256939859948</v>
          </cell>
          <cell r="V462">
            <v>-0.00770113770002952</v>
          </cell>
        </row>
        <row r="463">
          <cell r="A463" t="str">
            <v>R385</v>
          </cell>
          <cell r="C463">
            <v>62.345631040861</v>
          </cell>
          <cell r="D463">
            <v>60.798607551269</v>
          </cell>
          <cell r="E463">
            <v>-1.547023489592</v>
          </cell>
          <cell r="F463">
            <v>-0.024813663183200264</v>
          </cell>
          <cell r="G463">
            <v>61.206528541618</v>
          </cell>
          <cell r="H463">
            <v>-1.1391024992430019</v>
          </cell>
          <cell r="I463">
            <v>-0.018270767016480113</v>
          </cell>
          <cell r="J463">
            <v>61.90811097288601</v>
          </cell>
          <cell r="K463">
            <v>-0.43752006797499376</v>
          </cell>
          <cell r="L463">
            <v>-0.007017654014733533</v>
          </cell>
          <cell r="M463">
            <v>62.89810204142999</v>
          </cell>
          <cell r="N463">
            <v>62.413687025793</v>
          </cell>
          <cell r="O463">
            <v>-0.48441501563699063</v>
          </cell>
          <cell r="P463">
            <v>-0.00770158398925796</v>
          </cell>
          <cell r="Q463">
            <v>62.530166293159</v>
          </cell>
          <cell r="R463">
            <v>-0.3679357482709946</v>
          </cell>
          <cell r="S463">
            <v>-0.005849711459157243</v>
          </cell>
          <cell r="T463">
            <v>62.720050945527</v>
          </cell>
          <cell r="U463">
            <v>-0.17805109590299395</v>
          </cell>
          <cell r="V463">
            <v>-0.0028307864645218464</v>
          </cell>
        </row>
        <row r="464">
          <cell r="A464" t="str">
            <v>R386</v>
          </cell>
          <cell r="C464">
            <v>134.767785859023</v>
          </cell>
          <cell r="D464">
            <v>135.815491548513</v>
          </cell>
          <cell r="E464">
            <v>1.0477056894899874</v>
          </cell>
          <cell r="F464">
            <v>0.007774155246461973</v>
          </cell>
          <cell r="G464">
            <v>134.48858173033602</v>
          </cell>
          <cell r="H464">
            <v>-0.27920412868698463</v>
          </cell>
          <cell r="I464">
            <v>-0.002071742344858679</v>
          </cell>
          <cell r="J464">
            <v>132.165287484991</v>
          </cell>
          <cell r="K464">
            <v>-2.6024983740319954</v>
          </cell>
          <cell r="L464">
            <v>-0.019310982646508712</v>
          </cell>
          <cell r="M464">
            <v>155.42003793412502</v>
          </cell>
          <cell r="N464">
            <v>155.254978067026</v>
          </cell>
          <cell r="O464">
            <v>-0.16505986709901777</v>
          </cell>
          <cell r="P464">
            <v>-0.0010620243650241456</v>
          </cell>
          <cell r="Q464">
            <v>155.254978067026</v>
          </cell>
          <cell r="R464">
            <v>-0.16505986709901777</v>
          </cell>
          <cell r="S464">
            <v>-0.0010620243650241456</v>
          </cell>
          <cell r="T464">
            <v>155.254978067026</v>
          </cell>
          <cell r="U464">
            <v>-0.16505986709901777</v>
          </cell>
          <cell r="V464">
            <v>-0.0010620243650241456</v>
          </cell>
        </row>
        <row r="465">
          <cell r="A465" t="str">
            <v>R387</v>
          </cell>
          <cell r="C465">
            <v>53.296876168986</v>
          </cell>
          <cell r="D465">
            <v>47.541694384441</v>
          </cell>
          <cell r="E465">
            <v>-5.755181784545002</v>
          </cell>
          <cell r="F465">
            <v>-0.10798347292057618</v>
          </cell>
          <cell r="G465">
            <v>48.615667930916</v>
          </cell>
          <cell r="H465">
            <v>-4.681208238070006</v>
          </cell>
          <cell r="I465">
            <v>-0.0878326944196037</v>
          </cell>
          <cell r="J465">
            <v>50.452082220804</v>
          </cell>
          <cell r="K465">
            <v>-2.8447939481820015</v>
          </cell>
          <cell r="L465">
            <v>-0.053376373113541244</v>
          </cell>
          <cell r="M465">
            <v>62.940333093326004</v>
          </cell>
          <cell r="N465">
            <v>62.87377500282</v>
          </cell>
          <cell r="O465">
            <v>-0.0665580905060068</v>
          </cell>
          <cell r="P465">
            <v>-0.0010574791589888237</v>
          </cell>
          <cell r="Q465">
            <v>62.87377500282</v>
          </cell>
          <cell r="R465">
            <v>-0.0665580905060068</v>
          </cell>
          <cell r="S465">
            <v>-0.0010574791589888237</v>
          </cell>
          <cell r="T465">
            <v>62.87377500282</v>
          </cell>
          <cell r="U465">
            <v>-0.0665580905060068</v>
          </cell>
          <cell r="V465">
            <v>-0.0010574791589888237</v>
          </cell>
        </row>
        <row r="466">
          <cell r="A466" t="str">
            <v>R388</v>
          </cell>
          <cell r="C466">
            <v>115.892911679723</v>
          </cell>
          <cell r="D466">
            <v>113.885334474607</v>
          </cell>
          <cell r="E466">
            <v>-2.007577205115993</v>
          </cell>
          <cell r="F466">
            <v>-0.01732269192324767</v>
          </cell>
          <cell r="G466">
            <v>113.93248812391799</v>
          </cell>
          <cell r="H466">
            <v>-1.9604235558050078</v>
          </cell>
          <cell r="I466">
            <v>-0.016915819331753054</v>
          </cell>
          <cell r="J466">
            <v>113.995988271636</v>
          </cell>
          <cell r="K466">
            <v>-1.8969234080870052</v>
          </cell>
          <cell r="L466">
            <v>-0.016367898438251916</v>
          </cell>
          <cell r="M466">
            <v>116.006464562568</v>
          </cell>
          <cell r="N466">
            <v>115.351671668525</v>
          </cell>
          <cell r="O466">
            <v>-0.6547928940429983</v>
          </cell>
          <cell r="P466">
            <v>-0.0056444517683739625</v>
          </cell>
          <cell r="Q466">
            <v>115.36745647324</v>
          </cell>
          <cell r="R466">
            <v>-0.6390080893280015</v>
          </cell>
          <cell r="S466">
            <v>-0.005508383448608185</v>
          </cell>
          <cell r="T466">
            <v>115.37217094467</v>
          </cell>
          <cell r="U466">
            <v>-0.6342936178979954</v>
          </cell>
          <cell r="V466">
            <v>-0.005467743718332953</v>
          </cell>
        </row>
        <row r="467">
          <cell r="A467" t="str">
            <v>R389</v>
          </cell>
          <cell r="C467">
            <v>128.995238222973</v>
          </cell>
          <cell r="D467">
            <v>128.517608575422</v>
          </cell>
          <cell r="E467">
            <v>-0.477629647550998</v>
          </cell>
          <cell r="F467">
            <v>-0.0037026920848457806</v>
          </cell>
          <cell r="G467">
            <v>128.03015596814902</v>
          </cell>
          <cell r="H467">
            <v>-0.965082254823983</v>
          </cell>
          <cell r="I467">
            <v>-0.007481533955197656</v>
          </cell>
          <cell r="J467">
            <v>127.167677027152</v>
          </cell>
          <cell r="K467">
            <v>-1.827561195821005</v>
          </cell>
          <cell r="L467">
            <v>-0.014167664023861085</v>
          </cell>
          <cell r="M467">
            <v>135.495227008582</v>
          </cell>
          <cell r="N467">
            <v>135.35074460900898</v>
          </cell>
          <cell r="O467">
            <v>-0.14448239957300757</v>
          </cell>
          <cell r="P467">
            <v>-0.0010663283332028835</v>
          </cell>
          <cell r="Q467">
            <v>135.35074460900898</v>
          </cell>
          <cell r="R467">
            <v>-0.14448239957300757</v>
          </cell>
          <cell r="S467">
            <v>-0.0010663283332028835</v>
          </cell>
          <cell r="T467">
            <v>135.35074460900898</v>
          </cell>
          <cell r="U467">
            <v>-0.14448239957300757</v>
          </cell>
          <cell r="V467">
            <v>-0.0010663283332028835</v>
          </cell>
        </row>
        <row r="468">
          <cell r="A468" t="str">
            <v>R390</v>
          </cell>
          <cell r="C468">
            <v>130.227363416213</v>
          </cell>
          <cell r="D468">
            <v>130.742880881493</v>
          </cell>
          <cell r="E468">
            <v>0.5155174652799985</v>
          </cell>
          <cell r="F468">
            <v>0.003958595580503151</v>
          </cell>
          <cell r="G468">
            <v>130.008248500744</v>
          </cell>
          <cell r="H468">
            <v>-0.21911491546899242</v>
          </cell>
          <cell r="I468">
            <v>-0.0016825566434044317</v>
          </cell>
          <cell r="J468">
            <v>128.719988669368</v>
          </cell>
          <cell r="K468">
            <v>-1.507374746844988</v>
          </cell>
          <cell r="L468">
            <v>-0.011574946365360597</v>
          </cell>
          <cell r="M468">
            <v>125.324339972408</v>
          </cell>
          <cell r="N468">
            <v>125.378155407059</v>
          </cell>
          <cell r="O468">
            <v>0.053815434650999805</v>
          </cell>
          <cell r="P468">
            <v>0.00042940928045460334</v>
          </cell>
          <cell r="Q468">
            <v>125.17905301495401</v>
          </cell>
          <cell r="R468">
            <v>-0.14528695745399034</v>
          </cell>
          <cell r="S468">
            <v>-0.0011592876330805127</v>
          </cell>
          <cell r="T468">
            <v>124.77353506130099</v>
          </cell>
          <cell r="U468">
            <v>-0.5508049111070079</v>
          </cell>
          <cell r="V468">
            <v>-0.004395035403563871</v>
          </cell>
        </row>
        <row r="469">
          <cell r="A469" t="str">
            <v>R391</v>
          </cell>
          <cell r="C469">
            <v>131.753127958565</v>
          </cell>
          <cell r="D469">
            <v>133.116825008535</v>
          </cell>
          <cell r="E469">
            <v>1.3636970499699999</v>
          </cell>
          <cell r="F469">
            <v>0.010350396010323707</v>
          </cell>
          <cell r="G469">
            <v>131.723858054772</v>
          </cell>
          <cell r="H469">
            <v>-0.029269903792993546</v>
          </cell>
          <cell r="I469">
            <v>-0.00022215718326018514</v>
          </cell>
          <cell r="J469">
            <v>129.287344513558</v>
          </cell>
          <cell r="K469">
            <v>-2.4657834450069913</v>
          </cell>
          <cell r="L469">
            <v>-0.018715179542321415</v>
          </cell>
          <cell r="M469">
            <v>143.783396962363</v>
          </cell>
          <cell r="N469">
            <v>143.630890588754</v>
          </cell>
          <cell r="O469">
            <v>-0.15250637360901464</v>
          </cell>
          <cell r="P469">
            <v>-0.0010606674819967912</v>
          </cell>
          <cell r="Q469">
            <v>143.630890588754</v>
          </cell>
          <cell r="R469">
            <v>-0.15250637360901464</v>
          </cell>
          <cell r="S469">
            <v>-0.0010606674819967912</v>
          </cell>
          <cell r="T469">
            <v>143.630890588754</v>
          </cell>
          <cell r="U469">
            <v>-0.15250637360901464</v>
          </cell>
          <cell r="V469">
            <v>-0.0010606674819967912</v>
          </cell>
        </row>
        <row r="470">
          <cell r="A470" t="str">
            <v>R392</v>
          </cell>
          <cell r="C470">
            <v>68.63036890044799</v>
          </cell>
          <cell r="D470">
            <v>67.273357195294</v>
          </cell>
          <cell r="E470">
            <v>-1.3570117051539938</v>
          </cell>
          <cell r="F470">
            <v>-0.019772758428887535</v>
          </cell>
          <cell r="G470">
            <v>67.49269687863199</v>
          </cell>
          <cell r="H470">
            <v>-1.1376720218160017</v>
          </cell>
          <cell r="I470">
            <v>-0.016576801786775407</v>
          </cell>
          <cell r="J470">
            <v>67.864706528187</v>
          </cell>
          <cell r="K470">
            <v>-0.7656623722609908</v>
          </cell>
          <cell r="L470">
            <v>-0.011156320219866877</v>
          </cell>
          <cell r="M470">
            <v>67.19552521707</v>
          </cell>
          <cell r="N470">
            <v>66.762663286597</v>
          </cell>
          <cell r="O470">
            <v>-0.4328619304729955</v>
          </cell>
          <cell r="P470">
            <v>-0.006441826729900066</v>
          </cell>
          <cell r="Q470">
            <v>66.828230297991</v>
          </cell>
          <cell r="R470">
            <v>-0.3672949190790007</v>
          </cell>
          <cell r="S470">
            <v>-0.005466062180368151</v>
          </cell>
          <cell r="T470">
            <v>66.91328296625299</v>
          </cell>
          <cell r="U470">
            <v>-0.2822422508170064</v>
          </cell>
          <cell r="V470">
            <v>-0.004200313189088773</v>
          </cell>
        </row>
        <row r="471">
          <cell r="A471" t="str">
            <v>R393</v>
          </cell>
          <cell r="C471">
            <v>54.49608666642</v>
          </cell>
          <cell r="D471">
            <v>52.285816061937</v>
          </cell>
          <cell r="E471">
            <v>-2.210270604483</v>
          </cell>
          <cell r="F471">
            <v>-0.040558336197834714</v>
          </cell>
          <cell r="G471">
            <v>52.899127382134</v>
          </cell>
          <cell r="H471">
            <v>-1.596959284286001</v>
          </cell>
          <cell r="I471">
            <v>-0.02930410937690381</v>
          </cell>
          <cell r="J471">
            <v>53.955887159394</v>
          </cell>
          <cell r="K471">
            <v>-0.5401995070259957</v>
          </cell>
          <cell r="L471">
            <v>-0.00991262932938012</v>
          </cell>
          <cell r="M471">
            <v>54.0431022912</v>
          </cell>
          <cell r="N471">
            <v>53.37861619444</v>
          </cell>
          <cell r="O471">
            <v>-0.664486096760001</v>
          </cell>
          <cell r="P471">
            <v>-0.012295483948711088</v>
          </cell>
          <cell r="Q471">
            <v>53.554230042915</v>
          </cell>
          <cell r="R471">
            <v>-0.48887224828499853</v>
          </cell>
          <cell r="S471">
            <v>-0.00904596937553311</v>
          </cell>
          <cell r="T471">
            <v>53.837677177535</v>
          </cell>
          <cell r="U471">
            <v>-0.20542511366500094</v>
          </cell>
          <cell r="V471">
            <v>-0.003801134741638452</v>
          </cell>
        </row>
        <row r="472">
          <cell r="A472" t="str">
            <v>R394</v>
          </cell>
          <cell r="C472">
            <v>79.441559999831</v>
          </cell>
          <cell r="D472">
            <v>77.820917735438</v>
          </cell>
          <cell r="E472">
            <v>-1.6206422643929983</v>
          </cell>
          <cell r="F472">
            <v>-0.020400433531220258</v>
          </cell>
          <cell r="G472">
            <v>78.04771394392701</v>
          </cell>
          <cell r="H472">
            <v>-1.3938460559039925</v>
          </cell>
          <cell r="I472">
            <v>-0.017545552427557537</v>
          </cell>
          <cell r="J472">
            <v>78.430399008059</v>
          </cell>
          <cell r="K472">
            <v>-1.0111609917720017</v>
          </cell>
          <cell r="L472">
            <v>-0.012728362733236265</v>
          </cell>
          <cell r="M472">
            <v>80.535587761277</v>
          </cell>
          <cell r="N472">
            <v>80.016621806373</v>
          </cell>
          <cell r="O472">
            <v>-0.5189659549040044</v>
          </cell>
          <cell r="P472">
            <v>-0.006443933288750801</v>
          </cell>
          <cell r="Q472">
            <v>80.081534777662</v>
          </cell>
          <cell r="R472">
            <v>-0.454052983615</v>
          </cell>
          <cell r="S472">
            <v>-0.0056379173013662055</v>
          </cell>
          <cell r="T472">
            <v>80.184234120541</v>
          </cell>
          <cell r="U472">
            <v>-0.3513536407359936</v>
          </cell>
          <cell r="V472">
            <v>-0.004362712814333379</v>
          </cell>
        </row>
        <row r="473">
          <cell r="A473" t="str">
            <v>R395</v>
          </cell>
          <cell r="C473">
            <v>81.889238808941</v>
          </cell>
          <cell r="D473">
            <v>81.275183741546</v>
          </cell>
          <cell r="E473">
            <v>-0.6140550673950003</v>
          </cell>
          <cell r="F473">
            <v>-0.007498605144293455</v>
          </cell>
          <cell r="G473">
            <v>81.28050216604801</v>
          </cell>
          <cell r="H473">
            <v>-0.6087366428929926</v>
          </cell>
          <cell r="I473">
            <v>-0.007433658582579573</v>
          </cell>
          <cell r="J473">
            <v>81.282684010349</v>
          </cell>
          <cell r="K473">
            <v>-0.6065547985920006</v>
          </cell>
          <cell r="L473">
            <v>-0.007407014736175254</v>
          </cell>
          <cell r="M473">
            <v>84.009865812781</v>
          </cell>
          <cell r="N473">
            <v>83.822514929718</v>
          </cell>
          <cell r="O473">
            <v>-0.1873508830630044</v>
          </cell>
          <cell r="P473">
            <v>-0.002230105729254735</v>
          </cell>
          <cell r="Q473">
            <v>83.822514929718</v>
          </cell>
          <cell r="R473">
            <v>-0.1873508830630044</v>
          </cell>
          <cell r="S473">
            <v>-0.002230105729254735</v>
          </cell>
          <cell r="T473">
            <v>83.822514929718</v>
          </cell>
          <cell r="U473">
            <v>-0.1873508830630044</v>
          </cell>
          <cell r="V473">
            <v>-0.002230105729254735</v>
          </cell>
        </row>
        <row r="474">
          <cell r="A474" t="str">
            <v>R396</v>
          </cell>
          <cell r="C474">
            <v>35.741115316134994</v>
          </cell>
          <cell r="D474">
            <v>34.198784100373</v>
          </cell>
          <cell r="E474">
            <v>-1.5423312157619975</v>
          </cell>
          <cell r="F474">
            <v>-0.04315285637059363</v>
          </cell>
          <cell r="G474">
            <v>34.864252683501</v>
          </cell>
          <cell r="H474">
            <v>-0.8768626326339941</v>
          </cell>
          <cell r="I474">
            <v>-0.024533723272987584</v>
          </cell>
          <cell r="J474">
            <v>36.018493871486996</v>
          </cell>
          <cell r="K474">
            <v>0.2773785553520014</v>
          </cell>
          <cell r="L474">
            <v>0.007760769435943747</v>
          </cell>
          <cell r="M474">
            <v>37.320569897776004</v>
          </cell>
          <cell r="N474">
            <v>37.066390645302</v>
          </cell>
          <cell r="O474">
            <v>-0.2541792524740032</v>
          </cell>
          <cell r="P474">
            <v>-0.006810701261267454</v>
          </cell>
          <cell r="Q474">
            <v>37.066390645302</v>
          </cell>
          <cell r="R474">
            <v>-0.2541792524740032</v>
          </cell>
          <cell r="S474">
            <v>-0.006810701261267454</v>
          </cell>
          <cell r="T474">
            <v>37.367445679068</v>
          </cell>
          <cell r="U474">
            <v>0.046875781291994656</v>
          </cell>
          <cell r="V474">
            <v>0.0012560306935395448</v>
          </cell>
        </row>
        <row r="475">
          <cell r="A475" t="str">
            <v>R397</v>
          </cell>
          <cell r="C475">
            <v>59.726615871439</v>
          </cell>
          <cell r="D475">
            <v>58.788760958825</v>
          </cell>
          <cell r="E475">
            <v>-0.9378549126140001</v>
          </cell>
          <cell r="F475">
            <v>-0.015702461941468848</v>
          </cell>
          <cell r="G475">
            <v>59.120343196025</v>
          </cell>
          <cell r="H475">
            <v>-0.6062726754140044</v>
          </cell>
          <cell r="I475">
            <v>-0.010150795697499434</v>
          </cell>
          <cell r="J475">
            <v>59.692937983891</v>
          </cell>
          <cell r="K475">
            <v>-0.03367788754800216</v>
          </cell>
          <cell r="L475">
            <v>-0.0005638673321202981</v>
          </cell>
          <cell r="M475">
            <v>62.021313732655</v>
          </cell>
          <cell r="N475">
            <v>61.95513192610699</v>
          </cell>
          <cell r="O475">
            <v>-0.06618180654800909</v>
          </cell>
          <cell r="P475">
            <v>-0.0010670816621732335</v>
          </cell>
          <cell r="Q475">
            <v>61.95513192610699</v>
          </cell>
          <cell r="R475">
            <v>-0.06618180654800909</v>
          </cell>
          <cell r="S475">
            <v>-0.0010670816621732335</v>
          </cell>
          <cell r="T475">
            <v>61.95513192610699</v>
          </cell>
          <cell r="U475">
            <v>-0.06618180654800909</v>
          </cell>
          <cell r="V475">
            <v>-0.0010670816621732335</v>
          </cell>
        </row>
        <row r="476">
          <cell r="A476" t="str">
            <v>R398</v>
          </cell>
          <cell r="C476">
            <v>192.418381089773</v>
          </cell>
          <cell r="D476">
            <v>198.70235180307202</v>
          </cell>
          <cell r="E476">
            <v>6.283970713299027</v>
          </cell>
          <cell r="F476">
            <v>0.03265785044915867</v>
          </cell>
          <cell r="G476">
            <v>196.078537885413</v>
          </cell>
          <cell r="H476">
            <v>3.660156795640006</v>
          </cell>
          <cell r="I476">
            <v>0.019021866699587064</v>
          </cell>
          <cell r="J476">
            <v>191.520506982081</v>
          </cell>
          <cell r="K476">
            <v>-0.8978741076919903</v>
          </cell>
          <cell r="L476">
            <v>-0.004666259546550733</v>
          </cell>
          <cell r="M476">
            <v>204.537710668527</v>
          </cell>
          <cell r="N476">
            <v>204.318758754198</v>
          </cell>
          <cell r="O476">
            <v>-0.2189519143290113</v>
          </cell>
          <cell r="P476">
            <v>-0.0010704721081182134</v>
          </cell>
          <cell r="Q476">
            <v>204.318758754198</v>
          </cell>
          <cell r="R476">
            <v>-0.2189519143290113</v>
          </cell>
          <cell r="S476">
            <v>-0.0010704721081182134</v>
          </cell>
          <cell r="T476">
            <v>204.318758754198</v>
          </cell>
          <cell r="U476">
            <v>-0.2189519143290113</v>
          </cell>
          <cell r="V476">
            <v>-0.0010704721081182134</v>
          </cell>
        </row>
        <row r="477">
          <cell r="A477" t="str">
            <v>R399</v>
          </cell>
          <cell r="C477">
            <v>100.71930893826101</v>
          </cell>
          <cell r="D477">
            <v>101.275403238343</v>
          </cell>
          <cell r="E477">
            <v>0.5560943000819947</v>
          </cell>
          <cell r="F477">
            <v>0.005521228312069434</v>
          </cell>
          <cell r="G477">
            <v>101.21513656333099</v>
          </cell>
          <cell r="H477">
            <v>0.49582762506997824</v>
          </cell>
          <cell r="I477">
            <v>0.004922865638146018</v>
          </cell>
          <cell r="J477">
            <v>101.11118825009801</v>
          </cell>
          <cell r="K477">
            <v>0.39187931183700186</v>
          </cell>
          <cell r="L477">
            <v>0.003890806201591557</v>
          </cell>
          <cell r="M477">
            <v>96.148277229995</v>
          </cell>
          <cell r="N477">
            <v>96.234778213919</v>
          </cell>
          <cell r="O477">
            <v>0.08650098392399741</v>
          </cell>
          <cell r="P477">
            <v>0.0008996623383805367</v>
          </cell>
          <cell r="Q477">
            <v>96.225917463726</v>
          </cell>
          <cell r="R477">
            <v>0.07764023373100315</v>
          </cell>
          <cell r="S477">
            <v>0.00080750519892604</v>
          </cell>
          <cell r="T477">
            <v>96.153461399774</v>
          </cell>
          <cell r="U477">
            <v>0.005184169778999603</v>
          </cell>
          <cell r="V477">
            <v>5.391848848834411E-05</v>
          </cell>
        </row>
        <row r="478">
          <cell r="A478" t="str">
            <v>R400</v>
          </cell>
          <cell r="C478">
            <v>16.273676295770002</v>
          </cell>
          <cell r="D478">
            <v>11.246574758784</v>
          </cell>
          <cell r="E478">
            <v>-5.027101536986002</v>
          </cell>
          <cell r="F478">
            <v>-0.3089100118264421</v>
          </cell>
          <cell r="G478">
            <v>12.222750015753999</v>
          </cell>
          <cell r="H478">
            <v>-4.050926280016004</v>
          </cell>
          <cell r="I478">
            <v>-0.24892508652571368</v>
          </cell>
          <cell r="J478">
            <v>13.894418095765</v>
          </cell>
          <cell r="K478">
            <v>-2.379258200005003</v>
          </cell>
          <cell r="L478">
            <v>-0.14620287123588913</v>
          </cell>
          <cell r="M478">
            <v>30.111327614911</v>
          </cell>
          <cell r="N478">
            <v>30.080928601946997</v>
          </cell>
          <cell r="O478">
            <v>-0.030399012964004157</v>
          </cell>
          <cell r="P478">
            <v>-0.0010095540572894134</v>
          </cell>
          <cell r="Q478">
            <v>30.080928601946997</v>
          </cell>
          <cell r="R478">
            <v>-0.030399012964004157</v>
          </cell>
          <cell r="S478">
            <v>-0.0010095540572894134</v>
          </cell>
          <cell r="T478">
            <v>30.080928601946997</v>
          </cell>
          <cell r="U478">
            <v>-0.030399012964004157</v>
          </cell>
          <cell r="V478">
            <v>-0.0010095540572894134</v>
          </cell>
        </row>
        <row r="479">
          <cell r="A479" t="str">
            <v>R401</v>
          </cell>
          <cell r="C479">
            <v>48.551017010934004</v>
          </cell>
          <cell r="D479">
            <v>46.865973080130004</v>
          </cell>
          <cell r="E479">
            <v>-1.6850439308039995</v>
          </cell>
          <cell r="F479">
            <v>-0.034706665988572735</v>
          </cell>
          <cell r="G479">
            <v>47.294376307945996</v>
          </cell>
          <cell r="H479">
            <v>-1.2566407029880082</v>
          </cell>
          <cell r="I479">
            <v>-0.025882891448082427</v>
          </cell>
          <cell r="J479">
            <v>48.031131457569</v>
          </cell>
          <cell r="K479">
            <v>-0.5198855533650004</v>
          </cell>
          <cell r="L479">
            <v>-0.01070802601823807</v>
          </cell>
          <cell r="M479">
            <v>51.712208546085996</v>
          </cell>
          <cell r="N479">
            <v>51.657458896476</v>
          </cell>
          <cell r="O479">
            <v>-0.05474964960999529</v>
          </cell>
          <cell r="P479">
            <v>-0.0010587374074577055</v>
          </cell>
          <cell r="Q479">
            <v>51.657458896476</v>
          </cell>
          <cell r="R479">
            <v>-0.05474964960999529</v>
          </cell>
          <cell r="S479">
            <v>-0.0010587374074577055</v>
          </cell>
          <cell r="T479">
            <v>51.657458896476</v>
          </cell>
          <cell r="U479">
            <v>-0.05474964960999529</v>
          </cell>
          <cell r="V479">
            <v>-0.0010587374074577055</v>
          </cell>
        </row>
        <row r="480">
          <cell r="A480" t="str">
            <v>R402</v>
          </cell>
          <cell r="C480">
            <v>116.296496906261</v>
          </cell>
          <cell r="D480">
            <v>118.15306745416699</v>
          </cell>
          <cell r="E480">
            <v>1.8565705479059886</v>
          </cell>
          <cell r="F480">
            <v>0.015964114116029212</v>
          </cell>
          <cell r="G480">
            <v>117.260937335953</v>
          </cell>
          <cell r="H480">
            <v>0.9644404296920044</v>
          </cell>
          <cell r="I480">
            <v>0.00829294480356856</v>
          </cell>
          <cell r="J480">
            <v>115.70757816222</v>
          </cell>
          <cell r="K480">
            <v>-0.5889187440409955</v>
          </cell>
          <cell r="L480">
            <v>-0.00506394224854154</v>
          </cell>
          <cell r="M480">
            <v>118.235790871881</v>
          </cell>
          <cell r="N480">
            <v>118.670917874223</v>
          </cell>
          <cell r="O480">
            <v>0.43512700234199997</v>
          </cell>
          <cell r="P480">
            <v>0.003680163164921008</v>
          </cell>
          <cell r="Q480">
            <v>118.419812317508</v>
          </cell>
          <cell r="R480">
            <v>0.1840214456270104</v>
          </cell>
          <cell r="S480">
            <v>0.0015563937473587334</v>
          </cell>
          <cell r="T480">
            <v>118.013555128993</v>
          </cell>
          <cell r="U480">
            <v>-0.22223574288798886</v>
          </cell>
          <cell r="V480">
            <v>-0.0018795978886697775</v>
          </cell>
        </row>
        <row r="481">
          <cell r="A481" t="str">
            <v>R571</v>
          </cell>
          <cell r="C481">
            <v>1854.20245531494</v>
          </cell>
          <cell r="D481">
            <v>1865.52028675056</v>
          </cell>
          <cell r="E481">
            <v>11.317831435620064</v>
          </cell>
          <cell r="F481">
            <v>0.006103881160969399</v>
          </cell>
          <cell r="G481">
            <v>1853.7098479452</v>
          </cell>
          <cell r="H481">
            <v>-0.49260736973997155</v>
          </cell>
          <cell r="I481">
            <v>-0.0002656707568949375</v>
          </cell>
          <cell r="J481">
            <v>1833.54858500244</v>
          </cell>
          <cell r="K481">
            <v>-20.653870312499976</v>
          </cell>
          <cell r="L481">
            <v>-0.011138951010067493</v>
          </cell>
          <cell r="M481">
            <v>1906.15245227564</v>
          </cell>
          <cell r="N481">
            <v>1906.15245227564</v>
          </cell>
          <cell r="O481">
            <v>0</v>
          </cell>
          <cell r="P481">
            <v>0</v>
          </cell>
          <cell r="Q481">
            <v>1906.15245227564</v>
          </cell>
          <cell r="R481">
            <v>0</v>
          </cell>
          <cell r="S481">
            <v>0</v>
          </cell>
          <cell r="T481">
            <v>1906.15245227564</v>
          </cell>
          <cell r="U481">
            <v>0</v>
          </cell>
          <cell r="V481">
            <v>0</v>
          </cell>
        </row>
        <row r="482">
          <cell r="A482" t="str">
            <v>R572</v>
          </cell>
          <cell r="C482">
            <v>256.29264781434597</v>
          </cell>
          <cell r="D482">
            <v>256.86841136588004</v>
          </cell>
          <cell r="E482">
            <v>0.5757635515340667</v>
          </cell>
          <cell r="F482">
            <v>0.0022465082648455057</v>
          </cell>
          <cell r="G482">
            <v>253.10890641385998</v>
          </cell>
          <cell r="H482">
            <v>-3.183741400485985</v>
          </cell>
          <cell r="I482">
            <v>-0.01242228923707649</v>
          </cell>
          <cell r="J482">
            <v>246.885730440841</v>
          </cell>
          <cell r="K482">
            <v>-9.406917373504967</v>
          </cell>
          <cell r="L482">
            <v>-0.036703812823843385</v>
          </cell>
          <cell r="M482">
            <v>259.085088025622</v>
          </cell>
          <cell r="N482">
            <v>259.934746015762</v>
          </cell>
          <cell r="O482">
            <v>0.849657990140031</v>
          </cell>
          <cell r="P482">
            <v>0.0032794553967382513</v>
          </cell>
          <cell r="Q482">
            <v>257.497105728095</v>
          </cell>
          <cell r="R482">
            <v>-1.5879822975269917</v>
          </cell>
          <cell r="S482">
            <v>-0.006129192187896007</v>
          </cell>
          <cell r="T482">
            <v>253.493451728162</v>
          </cell>
          <cell r="U482">
            <v>-5.591636297459985</v>
          </cell>
          <cell r="V482">
            <v>-0.021582239024528518</v>
          </cell>
        </row>
        <row r="483">
          <cell r="A483" t="str">
            <v>R801</v>
          </cell>
          <cell r="C483">
            <v>2228.15187870239</v>
          </cell>
          <cell r="D483">
            <v>2195.14138426857</v>
          </cell>
          <cell r="E483">
            <v>-33.010494433819986</v>
          </cell>
          <cell r="F483">
            <v>-0.014815190449694265</v>
          </cell>
          <cell r="G483">
            <v>2204.925983002</v>
          </cell>
          <cell r="H483">
            <v>-23.225895700390083</v>
          </cell>
          <cell r="I483">
            <v>-0.010423838663061047</v>
          </cell>
          <cell r="J483">
            <v>2222.0001848688203</v>
          </cell>
          <cell r="K483">
            <v>-6.15169383356988</v>
          </cell>
          <cell r="L483">
            <v>-0.00276089520304713</v>
          </cell>
          <cell r="M483">
            <v>2183.3738870728102</v>
          </cell>
          <cell r="N483">
            <v>2175.7795184077</v>
          </cell>
          <cell r="O483">
            <v>-7.5943686651103235</v>
          </cell>
          <cell r="P483">
            <v>-0.003478272186946362</v>
          </cell>
          <cell r="Q483">
            <v>2177.82102987603</v>
          </cell>
          <cell r="R483">
            <v>-5.552857196780224</v>
          </cell>
          <cell r="S483">
            <v>-0.0025432461337278277</v>
          </cell>
          <cell r="T483">
            <v>2180.9208599378</v>
          </cell>
          <cell r="U483">
            <v>-2.453027135010416</v>
          </cell>
          <cell r="V483">
            <v>-0.001123503010425357</v>
          </cell>
        </row>
        <row r="484">
          <cell r="A484" t="str">
            <v>R802</v>
          </cell>
          <cell r="C484">
            <v>2897.0882244364702</v>
          </cell>
          <cell r="D484">
            <v>2779.8993555686898</v>
          </cell>
          <cell r="E484">
            <v>-117.18886886778046</v>
          </cell>
          <cell r="F484">
            <v>-0.040450569602717416</v>
          </cell>
          <cell r="G484">
            <v>2805.5293167522996</v>
          </cell>
          <cell r="H484">
            <v>-91.55890768417066</v>
          </cell>
          <cell r="I484">
            <v>-0.031603769230044876</v>
          </cell>
          <cell r="J484">
            <v>2850.42643784828</v>
          </cell>
          <cell r="K484">
            <v>-46.66178658819035</v>
          </cell>
          <cell r="L484">
            <v>-0.01610644308123092</v>
          </cell>
          <cell r="M484">
            <v>3043.54682763176</v>
          </cell>
          <cell r="N484">
            <v>3035.0721863898502</v>
          </cell>
          <cell r="O484">
            <v>-8.474641241909922</v>
          </cell>
          <cell r="P484">
            <v>-0.002784462248114709</v>
          </cell>
          <cell r="Q484">
            <v>3035.93363664791</v>
          </cell>
          <cell r="R484">
            <v>-7.613190983850018</v>
          </cell>
          <cell r="S484">
            <v>-0.0025014206828465266</v>
          </cell>
          <cell r="T484">
            <v>3037.6334301716097</v>
          </cell>
          <cell r="U484">
            <v>-5.913397460150463</v>
          </cell>
          <cell r="V484">
            <v>-0.001942929678776057</v>
          </cell>
        </row>
        <row r="485">
          <cell r="A485" t="str">
            <v>R803</v>
          </cell>
          <cell r="C485">
            <v>5793.87655911613</v>
          </cell>
          <cell r="D485">
            <v>5814.1376643027</v>
          </cell>
          <cell r="E485">
            <v>20.261105186569694</v>
          </cell>
          <cell r="F485">
            <v>0.003496985995445608</v>
          </cell>
          <cell r="G485">
            <v>5771.832339203281</v>
          </cell>
          <cell r="H485">
            <v>-22.044219912849258</v>
          </cell>
          <cell r="I485">
            <v>-0.0038047444897949564</v>
          </cell>
          <cell r="J485">
            <v>5698.509994661121</v>
          </cell>
          <cell r="K485">
            <v>-95.36656445500921</v>
          </cell>
          <cell r="L485">
            <v>-0.01645988889855769</v>
          </cell>
          <cell r="M485">
            <v>6177.5286560727</v>
          </cell>
          <cell r="N485">
            <v>6173.252006752459</v>
          </cell>
          <cell r="O485">
            <v>-4.276649320240722</v>
          </cell>
          <cell r="P485">
            <v>-0.0006922912961377596</v>
          </cell>
          <cell r="Q485">
            <v>6169.9510657848905</v>
          </cell>
          <cell r="R485">
            <v>-7.577590287809471</v>
          </cell>
          <cell r="S485">
            <v>-0.001226637820669673</v>
          </cell>
          <cell r="T485">
            <v>6165.5886564036</v>
          </cell>
          <cell r="U485">
            <v>-11.939999669099961</v>
          </cell>
          <cell r="V485">
            <v>-0.0019328117008996107</v>
          </cell>
        </row>
        <row r="486">
          <cell r="A486" t="str">
            <v>R804</v>
          </cell>
          <cell r="C486">
            <v>2291.27405657367</v>
          </cell>
          <cell r="D486">
            <v>2249.9043521936796</v>
          </cell>
          <cell r="E486">
            <v>-41.36970437999025</v>
          </cell>
          <cell r="F486">
            <v>-0.01805532789117936</v>
          </cell>
          <cell r="G486">
            <v>2264.37975998583</v>
          </cell>
          <cell r="H486">
            <v>-26.894296587840017</v>
          </cell>
          <cell r="I486">
            <v>-0.011737703968968805</v>
          </cell>
          <cell r="J486">
            <v>2289.62673073878</v>
          </cell>
          <cell r="K486">
            <v>-1.6473258348896707</v>
          </cell>
          <cell r="L486">
            <v>-0.0007189562637273746</v>
          </cell>
          <cell r="M486">
            <v>2291.60158648696</v>
          </cell>
          <cell r="N486">
            <v>2286.589459202</v>
          </cell>
          <cell r="O486">
            <v>-5.0121272849601155</v>
          </cell>
          <cell r="P486">
            <v>-0.0021871722006632658</v>
          </cell>
          <cell r="Q486">
            <v>2288.31109293891</v>
          </cell>
          <cell r="R486">
            <v>-3.290493548050108</v>
          </cell>
          <cell r="S486">
            <v>-0.001435892507429468</v>
          </cell>
          <cell r="T486">
            <v>2291.18213683147</v>
          </cell>
          <cell r="U486">
            <v>-0.41944965549009794</v>
          </cell>
          <cell r="V486">
            <v>-0.00018303777496205917</v>
          </cell>
        </row>
        <row r="487">
          <cell r="A487" t="str">
            <v>R805</v>
          </cell>
          <cell r="C487">
            <v>2109.62465825348</v>
          </cell>
          <cell r="D487">
            <v>2121.07049015406</v>
          </cell>
          <cell r="E487">
            <v>11.445831900579833</v>
          </cell>
          <cell r="F487">
            <v>0.005425530013502795</v>
          </cell>
          <cell r="G487">
            <v>2129.48057983999</v>
          </cell>
          <cell r="H487">
            <v>19.855921586509794</v>
          </cell>
          <cell r="I487">
            <v>0.009412063662048846</v>
          </cell>
          <cell r="J487">
            <v>2144.00564545817</v>
          </cell>
          <cell r="K487">
            <v>34.38098720468997</v>
          </cell>
          <cell r="L487">
            <v>0.016297205794491124</v>
          </cell>
          <cell r="M487">
            <v>2092.69602047764</v>
          </cell>
          <cell r="N487">
            <v>2094.30845488899</v>
          </cell>
          <cell r="O487">
            <v>1.6124344113500229</v>
          </cell>
          <cell r="P487">
            <v>0.0007705057951904541</v>
          </cell>
          <cell r="Q487">
            <v>2095.8475401066403</v>
          </cell>
          <cell r="R487">
            <v>3.151519629000177</v>
          </cell>
          <cell r="S487">
            <v>0.0015059614956790853</v>
          </cell>
          <cell r="T487">
            <v>2098.14944974717</v>
          </cell>
          <cell r="U487">
            <v>5.453429269529806</v>
          </cell>
          <cell r="V487">
            <v>0.0026059347445431215</v>
          </cell>
        </row>
        <row r="488">
          <cell r="A488" t="str">
            <v>R806</v>
          </cell>
          <cell r="C488">
            <v>3100.24502807899</v>
          </cell>
          <cell r="D488">
            <v>3132.1335687838</v>
          </cell>
          <cell r="E488">
            <v>31.88854070481011</v>
          </cell>
          <cell r="F488">
            <v>0.010285813029613747</v>
          </cell>
          <cell r="G488">
            <v>3128.47400055611</v>
          </cell>
          <cell r="H488">
            <v>28.228972477119896</v>
          </cell>
          <cell r="I488">
            <v>0.009105400451077076</v>
          </cell>
          <cell r="J488">
            <v>3122.00309397993</v>
          </cell>
          <cell r="K488">
            <v>21.758065900939982</v>
          </cell>
          <cell r="L488">
            <v>0.007018176209904922</v>
          </cell>
          <cell r="M488">
            <v>3089.64034150603</v>
          </cell>
          <cell r="N488">
            <v>3096.09130935952</v>
          </cell>
          <cell r="O488">
            <v>6.450967853490056</v>
          </cell>
          <cell r="P488">
            <v>0.002087934885762646</v>
          </cell>
          <cell r="Q488">
            <v>3094.9364434395197</v>
          </cell>
          <cell r="R488">
            <v>5.296101933489808</v>
          </cell>
          <cell r="S488">
            <v>0.0017141483629477241</v>
          </cell>
          <cell r="T488">
            <v>3092.43155695003</v>
          </cell>
          <cell r="U488">
            <v>2.791215444000045</v>
          </cell>
          <cell r="V488">
            <v>0.0009034111208683535</v>
          </cell>
        </row>
        <row r="489">
          <cell r="A489" t="str">
            <v>R807</v>
          </cell>
          <cell r="C489">
            <v>2902.63663386615</v>
          </cell>
          <cell r="D489">
            <v>2942.25588309669</v>
          </cell>
          <cell r="E489">
            <v>39.619249230539936</v>
          </cell>
          <cell r="F489">
            <v>0.013649400261916115</v>
          </cell>
          <cell r="G489">
            <v>2944.4852842349</v>
          </cell>
          <cell r="H489">
            <v>41.848650368749986</v>
          </cell>
          <cell r="I489">
            <v>0.014417460966517852</v>
          </cell>
          <cell r="J489">
            <v>2948.15200363526</v>
          </cell>
          <cell r="K489">
            <v>45.51536976910984</v>
          </cell>
          <cell r="L489">
            <v>0.015680698451216717</v>
          </cell>
          <cell r="M489">
            <v>2937.4005979356198</v>
          </cell>
          <cell r="N489">
            <v>2943.84317030186</v>
          </cell>
          <cell r="O489">
            <v>6.442572366240256</v>
          </cell>
          <cell r="P489">
            <v>0.0021932903434308693</v>
          </cell>
          <cell r="Q489">
            <v>2944.4384626496</v>
          </cell>
          <cell r="R489">
            <v>7.0378647139800705</v>
          </cell>
          <cell r="S489">
            <v>0.0023959499153524454</v>
          </cell>
          <cell r="T489">
            <v>2945.0487649868596</v>
          </cell>
          <cell r="U489">
            <v>7.648167051239852</v>
          </cell>
          <cell r="V489">
            <v>0.0026037194438562174</v>
          </cell>
        </row>
        <row r="490">
          <cell r="A490" t="str">
            <v>R808</v>
          </cell>
          <cell r="C490">
            <v>1654.4920392593901</v>
          </cell>
          <cell r="D490">
            <v>1687.21130995889</v>
          </cell>
          <cell r="E490">
            <v>32.71927069949993</v>
          </cell>
          <cell r="F490">
            <v>0.01977602183818681</v>
          </cell>
          <cell r="G490">
            <v>1682.46071192944</v>
          </cell>
          <cell r="H490">
            <v>27.968672670049955</v>
          </cell>
          <cell r="I490">
            <v>0.016904688572916757</v>
          </cell>
          <cell r="J490">
            <v>1674.0791699629901</v>
          </cell>
          <cell r="K490">
            <v>19.587130703599996</v>
          </cell>
          <cell r="L490">
            <v>0.011838757902013174</v>
          </cell>
          <cell r="M490">
            <v>1706.50352318467</v>
          </cell>
          <cell r="N490">
            <v>1711.8973750581401</v>
          </cell>
          <cell r="O490">
            <v>5.393851873470112</v>
          </cell>
          <cell r="P490">
            <v>0.0031607622253273333</v>
          </cell>
          <cell r="Q490">
            <v>1710.8514017597402</v>
          </cell>
          <cell r="R490">
            <v>4.347878575070126</v>
          </cell>
          <cell r="S490">
            <v>0.002547828654321283</v>
          </cell>
          <cell r="T490">
            <v>1708.76477097634</v>
          </cell>
          <cell r="U490">
            <v>2.26124779167003</v>
          </cell>
          <cell r="V490">
            <v>0.0013250765444949675</v>
          </cell>
        </row>
        <row r="491">
          <cell r="A491" t="str">
            <v>R809</v>
          </cell>
          <cell r="C491">
            <v>3137.87550422393</v>
          </cell>
          <cell r="D491">
            <v>3170.946045111</v>
          </cell>
          <cell r="E491">
            <v>33.07054088706991</v>
          </cell>
          <cell r="F491">
            <v>0.010539150085002823</v>
          </cell>
          <cell r="G491">
            <v>3167.84585544741</v>
          </cell>
          <cell r="H491">
            <v>29.970351223480066</v>
          </cell>
          <cell r="I491">
            <v>0.009551160070925897</v>
          </cell>
          <cell r="J491">
            <v>3162.33255846236</v>
          </cell>
          <cell r="K491">
            <v>24.45705423842992</v>
          </cell>
          <cell r="L491">
            <v>0.007794144224494566</v>
          </cell>
          <cell r="M491">
            <v>3194.59504898676</v>
          </cell>
          <cell r="N491">
            <v>3200.07483661206</v>
          </cell>
          <cell r="O491">
            <v>5.479787625300105</v>
          </cell>
          <cell r="P491">
            <v>0.0017153309077587618</v>
          </cell>
          <cell r="Q491">
            <v>3198.9238114354202</v>
          </cell>
          <cell r="R491">
            <v>4.3287624486602</v>
          </cell>
          <cell r="S491">
            <v>0.0013550269697040842</v>
          </cell>
          <cell r="T491">
            <v>3197.38965899056</v>
          </cell>
          <cell r="U491">
            <v>2.7946100037997894</v>
          </cell>
          <cell r="V491">
            <v>0.0008747931931736277</v>
          </cell>
        </row>
        <row r="492">
          <cell r="A492" t="str">
            <v>R810</v>
          </cell>
          <cell r="C492">
            <v>1022.84094648936</v>
          </cell>
          <cell r="D492">
            <v>1045.40547556188</v>
          </cell>
          <cell r="E492">
            <v>22.564529072519917</v>
          </cell>
          <cell r="F492">
            <v>0.022060643103863697</v>
          </cell>
          <cell r="G492">
            <v>1038.69169804869</v>
          </cell>
          <cell r="H492">
            <v>15.850751559329865</v>
          </cell>
          <cell r="I492">
            <v>0.015496790203534104</v>
          </cell>
          <cell r="J492">
            <v>1026.96970938424</v>
          </cell>
          <cell r="K492">
            <v>4.128762894880083</v>
          </cell>
          <cell r="L492">
            <v>0.004036563953614691</v>
          </cell>
          <cell r="M492">
            <v>1074.72034064502</v>
          </cell>
          <cell r="N492">
            <v>1074.69851302739</v>
          </cell>
          <cell r="O492">
            <v>-0.021827617630151508</v>
          </cell>
          <cell r="P492">
            <v>-2.0310044208385525E-05</v>
          </cell>
          <cell r="Q492">
            <v>1074.59234536128</v>
          </cell>
          <cell r="R492">
            <v>-0.1279952837401197</v>
          </cell>
          <cell r="S492">
            <v>-0.0001190963629322398</v>
          </cell>
          <cell r="T492">
            <v>1074.49754500451</v>
          </cell>
          <cell r="U492">
            <v>-0.22279564051018497</v>
          </cell>
          <cell r="V492">
            <v>-0.0002073056888236326</v>
          </cell>
        </row>
        <row r="493">
          <cell r="A493" t="str">
            <v>R811</v>
          </cell>
          <cell r="C493">
            <v>4160.71645071329</v>
          </cell>
          <cell r="D493">
            <v>4216.35152067289</v>
          </cell>
          <cell r="E493">
            <v>55.635069959599605</v>
          </cell>
          <cell r="F493">
            <v>0.013371512002472996</v>
          </cell>
          <cell r="G493">
            <v>4206.53755349611</v>
          </cell>
          <cell r="H493">
            <v>45.82110278282016</v>
          </cell>
          <cell r="I493">
            <v>0.011012791504925755</v>
          </cell>
          <cell r="J493">
            <v>4189.30226784661</v>
          </cell>
          <cell r="K493">
            <v>28.585817133320234</v>
          </cell>
          <cell r="L493">
            <v>0.006870407409863184</v>
          </cell>
          <cell r="M493">
            <v>4269.31538963178</v>
          </cell>
          <cell r="N493">
            <v>4274.77334963945</v>
          </cell>
          <cell r="O493">
            <v>5.457960007670408</v>
          </cell>
          <cell r="P493">
            <v>0.001278415743405911</v>
          </cell>
          <cell r="Q493">
            <v>4273.51615679671</v>
          </cell>
          <cell r="R493">
            <v>4.200767164929857</v>
          </cell>
          <cell r="S493">
            <v>0.0009839439773251715</v>
          </cell>
          <cell r="T493">
            <v>4271.88720399508</v>
          </cell>
          <cell r="U493">
            <v>2.571814363300291</v>
          </cell>
          <cell r="V493">
            <v>0.0006023950279115137</v>
          </cell>
        </row>
        <row r="494">
          <cell r="A494" t="str">
            <v>DB_EDU</v>
          </cell>
          <cell r="C494">
            <v>17677.338343069</v>
          </cell>
          <cell r="D494">
            <v>17677.3383245103</v>
          </cell>
          <cell r="E494">
            <v>-1.85587014129851E-05</v>
          </cell>
          <cell r="F494">
            <v>-1.0498583583575335E-09</v>
          </cell>
          <cell r="G494">
            <v>17677.3383530668</v>
          </cell>
          <cell r="H494">
            <v>9.997798770200461E-06</v>
          </cell>
          <cell r="I494">
            <v>5.65571500424465E-10</v>
          </cell>
          <cell r="J494">
            <v>17677.3383793307</v>
          </cell>
          <cell r="K494">
            <v>3.626169927883893E-05</v>
          </cell>
          <cell r="L494">
            <v>2.051309907356984E-09</v>
          </cell>
          <cell r="M494">
            <v>18197.072617069</v>
          </cell>
          <cell r="N494">
            <v>18197.072598510298</v>
          </cell>
          <cell r="O494">
            <v>-1.85587014129851E-05</v>
          </cell>
          <cell r="P494">
            <v>-1.0198729105239098E-09</v>
          </cell>
          <cell r="Q494">
            <v>18197.0726270668</v>
          </cell>
          <cell r="R494">
            <v>9.997798770200461E-06</v>
          </cell>
          <cell r="S494">
            <v>5.494179740109652E-10</v>
          </cell>
          <cell r="T494">
            <v>18197.0726533307</v>
          </cell>
          <cell r="U494">
            <v>3.626169927883893E-05</v>
          </cell>
          <cell r="V494">
            <v>1.992721579009646E-09</v>
          </cell>
        </row>
        <row r="495">
          <cell r="A495" t="str">
            <v>DB_POL</v>
          </cell>
          <cell r="C495">
            <v>7362.45052724997</v>
          </cell>
          <cell r="D495">
            <v>7362.45053689112</v>
          </cell>
          <cell r="E495">
            <v>9.641149517847225E-06</v>
          </cell>
          <cell r="F495">
            <v>1.3095027915180298E-09</v>
          </cell>
          <cell r="G495">
            <v>7362.45052091277</v>
          </cell>
          <cell r="H495">
            <v>-6.337199920380954E-06</v>
          </cell>
          <cell r="I495">
            <v>-8.607460107101095E-10</v>
          </cell>
          <cell r="J495">
            <v>7362.45053679434</v>
          </cell>
          <cell r="K495">
            <v>9.544370186631568E-06</v>
          </cell>
          <cell r="L495">
            <v>1.2963578025150534E-09</v>
          </cell>
          <cell r="M495">
            <v>7437.605992249971</v>
          </cell>
          <cell r="N495">
            <v>7437.60600189112</v>
          </cell>
          <cell r="O495">
            <v>9.641149517847225E-06</v>
          </cell>
          <cell r="P495">
            <v>1.2962705375753112E-09</v>
          </cell>
          <cell r="Q495">
            <v>7437.60598591277</v>
          </cell>
          <cell r="R495">
            <v>-6.3372008298756555E-06</v>
          </cell>
          <cell r="S495">
            <v>-8.520484731886922E-10</v>
          </cell>
          <cell r="T495">
            <v>7437.60600179434</v>
          </cell>
          <cell r="U495">
            <v>9.544369277136866E-06</v>
          </cell>
          <cell r="V495">
            <v>1.2832582536749265E-09</v>
          </cell>
        </row>
        <row r="496">
          <cell r="A496" t="str">
            <v>DB_FIR</v>
          </cell>
          <cell r="C496">
            <v>988.5500060490251</v>
          </cell>
          <cell r="D496">
            <v>988.550011384724</v>
          </cell>
          <cell r="E496">
            <v>5.3356989155872725E-06</v>
          </cell>
          <cell r="F496">
            <v>5.397500260925252E-09</v>
          </cell>
          <cell r="G496">
            <v>988.5500029770941</v>
          </cell>
          <cell r="H496">
            <v>-3.0719310188942472E-06</v>
          </cell>
          <cell r="I496">
            <v>-3.107512012641575E-09</v>
          </cell>
          <cell r="J496">
            <v>988.5499831821589</v>
          </cell>
          <cell r="K496">
            <v>-2.286686617480882E-05</v>
          </cell>
          <cell r="L496">
            <v>-2.3131724277866005E-08</v>
          </cell>
          <cell r="M496">
            <v>1014.44646904902</v>
          </cell>
          <cell r="N496">
            <v>1014.44647438472</v>
          </cell>
          <cell r="O496">
            <v>5.335699938768812E-06</v>
          </cell>
          <cell r="P496">
            <v>5.2597156198598595E-09</v>
          </cell>
          <cell r="Q496">
            <v>1014.44646597709</v>
          </cell>
          <cell r="R496">
            <v>-3.0719299957127078E-06</v>
          </cell>
          <cell r="S496">
            <v>-3.0281834374094174E-09</v>
          </cell>
          <cell r="T496">
            <v>1014.44644618216</v>
          </cell>
          <cell r="U496">
            <v>-2.2866860035719583E-05</v>
          </cell>
          <cell r="V496">
            <v>-2.254121901292222E-08</v>
          </cell>
        </row>
        <row r="497">
          <cell r="A497" t="str">
            <v>DB_OTH</v>
          </cell>
          <cell r="C497">
            <v>1107.1676526319302</v>
          </cell>
          <cell r="D497">
            <v>1107.16765621379</v>
          </cell>
          <cell r="E497">
            <v>3.581859800760867E-06</v>
          </cell>
          <cell r="F497">
            <v>3.2351557528312565E-09</v>
          </cell>
          <cell r="G497">
            <v>1107.16765204333</v>
          </cell>
          <cell r="H497">
            <v>-5.886001872568158E-07</v>
          </cell>
          <cell r="I497">
            <v>-5.316269725344764E-10</v>
          </cell>
          <cell r="J497">
            <v>1107.1676296927199</v>
          </cell>
          <cell r="K497">
            <v>-2.293921033924562E-05</v>
          </cell>
          <cell r="L497">
            <v>-2.071882274081538E-08</v>
          </cell>
          <cell r="M497">
            <v>1139.85216463193</v>
          </cell>
          <cell r="N497">
            <v>1139.85216821379</v>
          </cell>
          <cell r="O497">
            <v>3.5818600281345425E-06</v>
          </cell>
          <cell r="P497">
            <v>3.1423899864164945E-09</v>
          </cell>
          <cell r="Q497">
            <v>1139.85216404333</v>
          </cell>
          <cell r="R497">
            <v>-5.885999598831404E-07</v>
          </cell>
          <cell r="S497">
            <v>-5.163827188705698E-10</v>
          </cell>
          <cell r="T497">
            <v>1139.85214169272</v>
          </cell>
          <cell r="U497">
            <v>-2.2939210111871944E-05</v>
          </cell>
          <cell r="V497">
            <v>-2.0124723910384686E-08</v>
          </cell>
        </row>
        <row r="498">
          <cell r="A498" t="str">
            <v>R751</v>
          </cell>
          <cell r="C498">
            <v>32.257743393083</v>
          </cell>
          <cell r="D498">
            <v>31.649633232471</v>
          </cell>
          <cell r="E498">
            <v>-0.6081101606119965</v>
          </cell>
          <cell r="F498">
            <v>-0.018851602643177857</v>
          </cell>
          <cell r="G498">
            <v>31.722561426928</v>
          </cell>
          <cell r="H498">
            <v>-0.5351819661549975</v>
          </cell>
          <cell r="I498">
            <v>-0.016590806109200936</v>
          </cell>
          <cell r="J498">
            <v>31.869747507706002</v>
          </cell>
          <cell r="K498">
            <v>-0.3879958853769949</v>
          </cell>
          <cell r="L498">
            <v>-0.012027992183116957</v>
          </cell>
          <cell r="M498">
            <v>32.583884151519</v>
          </cell>
          <cell r="N498">
            <v>32.227703896455004</v>
          </cell>
          <cell r="O498">
            <v>-0.35618025506399675</v>
          </cell>
          <cell r="P498">
            <v>-0.010931178536227158</v>
          </cell>
          <cell r="Q498">
            <v>32.291623132283</v>
          </cell>
          <cell r="R498">
            <v>-0.2922610192360011</v>
          </cell>
          <cell r="S498">
            <v>-0.00896949602070005</v>
          </cell>
          <cell r="T498">
            <v>32.405265332475</v>
          </cell>
          <cell r="U498">
            <v>-0.17861881904400434</v>
          </cell>
          <cell r="V498">
            <v>-0.005481814820277571</v>
          </cell>
        </row>
        <row r="499">
          <cell r="A499" t="str">
            <v>R672</v>
          </cell>
          <cell r="C499">
            <v>213.555462598548</v>
          </cell>
          <cell r="D499">
            <v>213.899210288613</v>
          </cell>
          <cell r="E499">
            <v>0.3437476900650154</v>
          </cell>
          <cell r="F499">
            <v>0.0016096412888824535</v>
          </cell>
          <cell r="G499">
            <v>213.518416528771</v>
          </cell>
          <cell r="H499">
            <v>-0.03704606977697722</v>
          </cell>
          <cell r="I499">
            <v>-0.00017347282680667473</v>
          </cell>
          <cell r="J499">
            <v>212.84495483016698</v>
          </cell>
          <cell r="K499">
            <v>-0.7105077683810066</v>
          </cell>
          <cell r="L499">
            <v>-0.0033270409463449497</v>
          </cell>
          <cell r="M499">
            <v>206.476580176691</v>
          </cell>
          <cell r="N499">
            <v>206.421433685246</v>
          </cell>
          <cell r="O499">
            <v>-0.05514649144498662</v>
          </cell>
          <cell r="P499">
            <v>-0.0002670835181297335</v>
          </cell>
          <cell r="Q499">
            <v>206.3282259763</v>
          </cell>
          <cell r="R499">
            <v>-0.14835420039099745</v>
          </cell>
          <cell r="S499">
            <v>-0.0007185037657251215</v>
          </cell>
          <cell r="T499">
            <v>206.063365820528</v>
          </cell>
          <cell r="U499">
            <v>-0.41321435616299595</v>
          </cell>
          <cell r="V499">
            <v>-0.002001265014218031</v>
          </cell>
        </row>
        <row r="500">
          <cell r="A500" t="str">
            <v>R673</v>
          </cell>
          <cell r="C500">
            <v>227.95841586062602</v>
          </cell>
          <cell r="D500">
            <v>233.026287104314</v>
          </cell>
          <cell r="E500">
            <v>5.067871243687989</v>
          </cell>
          <cell r="F500">
            <v>0.02223156019291909</v>
          </cell>
          <cell r="G500">
            <v>232.245693727846</v>
          </cell>
          <cell r="H500">
            <v>4.287277867219984</v>
          </cell>
          <cell r="I500">
            <v>0.018807280490320787</v>
          </cell>
          <cell r="J500">
            <v>230.91101416020598</v>
          </cell>
          <cell r="K500">
            <v>2.952598299579961</v>
          </cell>
          <cell r="L500">
            <v>0.012952354877677262</v>
          </cell>
          <cell r="M500">
            <v>223.252198748571</v>
          </cell>
          <cell r="N500">
            <v>224.51876037482302</v>
          </cell>
          <cell r="O500">
            <v>1.2665616262520132</v>
          </cell>
          <cell r="P500">
            <v>0.005673232484838496</v>
          </cell>
          <cell r="Q500">
            <v>224.312180315034</v>
          </cell>
          <cell r="R500">
            <v>1.0599815664629944</v>
          </cell>
          <cell r="S500">
            <v>0.004747910983204948</v>
          </cell>
          <cell r="T500">
            <v>223.86440682518102</v>
          </cell>
          <cell r="U500">
            <v>0.6122080766100169</v>
          </cell>
          <cell r="V500">
            <v>0.0027422264149769564</v>
          </cell>
        </row>
        <row r="501">
          <cell r="A501" t="str">
            <v>R674</v>
          </cell>
          <cell r="C501">
            <v>123.447657422669</v>
          </cell>
          <cell r="D501">
            <v>123.786102140264</v>
          </cell>
          <cell r="E501">
            <v>0.33844471759501005</v>
          </cell>
          <cell r="F501">
            <v>0.0027416050224122004</v>
          </cell>
          <cell r="G501">
            <v>123.60231066543</v>
          </cell>
          <cell r="H501">
            <v>0.15465324276100034</v>
          </cell>
          <cell r="I501">
            <v>0.0012527839409012633</v>
          </cell>
          <cell r="J501">
            <v>123.27658832185601</v>
          </cell>
          <cell r="K501">
            <v>-0.17106910081298565</v>
          </cell>
          <cell r="L501">
            <v>-0.0013857622281747066</v>
          </cell>
          <cell r="M501">
            <v>121.890380299094</v>
          </cell>
          <cell r="N501">
            <v>121.895113217107</v>
          </cell>
          <cell r="O501">
            <v>0.0047329180129906945</v>
          </cell>
          <cell r="P501">
            <v>3.882929892725811E-05</v>
          </cell>
          <cell r="Q501">
            <v>121.849168592119</v>
          </cell>
          <cell r="R501">
            <v>-0.04121170697500531</v>
          </cell>
          <cell r="S501">
            <v>-0.000338104671376693</v>
          </cell>
          <cell r="T501">
            <v>121.72622855614799</v>
          </cell>
          <cell r="U501">
            <v>-0.16415174294601798</v>
          </cell>
          <cell r="V501">
            <v>-0.0013467161439912096</v>
          </cell>
        </row>
        <row r="502">
          <cell r="A502" t="str">
            <v>R675</v>
          </cell>
          <cell r="C502">
            <v>91.260072750147</v>
          </cell>
          <cell r="D502">
            <v>89.952168251527</v>
          </cell>
          <cell r="E502">
            <v>-1.3079044986200046</v>
          </cell>
          <cell r="F502">
            <v>-0.014331617970553259</v>
          </cell>
          <cell r="G502">
            <v>90.136666438853</v>
          </cell>
          <cell r="H502">
            <v>-1.123406311294005</v>
          </cell>
          <cell r="I502">
            <v>-0.012309943192459216</v>
          </cell>
          <cell r="J502">
            <v>90.44734761930101</v>
          </cell>
          <cell r="K502">
            <v>-0.8127251308459904</v>
          </cell>
          <cell r="L502">
            <v>-0.008905593720827724</v>
          </cell>
          <cell r="M502">
            <v>90.35758716063599</v>
          </cell>
          <cell r="N502">
            <v>89.920830332553</v>
          </cell>
          <cell r="O502">
            <v>-0.43675682808299143</v>
          </cell>
          <cell r="P502">
            <v>-0.004833648637679241</v>
          </cell>
          <cell r="Q502">
            <v>89.976694517296</v>
          </cell>
          <cell r="R502">
            <v>-0.3808926433399904</v>
          </cell>
          <cell r="S502">
            <v>-0.004215391925670246</v>
          </cell>
          <cell r="T502">
            <v>90.043830586582</v>
          </cell>
          <cell r="U502">
            <v>-0.3137565740539827</v>
          </cell>
          <cell r="V502">
            <v>-0.0034723876977391208</v>
          </cell>
        </row>
        <row r="503">
          <cell r="A503" t="str">
            <v>R676</v>
          </cell>
          <cell r="C503">
            <v>94.304629709039</v>
          </cell>
          <cell r="D503">
            <v>89.04436552843501</v>
          </cell>
          <cell r="E503">
            <v>-5.260264180603997</v>
          </cell>
          <cell r="F503">
            <v>-0.05577949032654762</v>
          </cell>
          <cell r="G503">
            <v>90.457384778093</v>
          </cell>
          <cell r="H503">
            <v>-3.8472449309460046</v>
          </cell>
          <cell r="I503">
            <v>-0.04079592850124144</v>
          </cell>
          <cell r="J503">
            <v>92.89153997200599</v>
          </cell>
          <cell r="K503">
            <v>-1.4130897370330189</v>
          </cell>
          <cell r="L503">
            <v>-0.01498430926872698</v>
          </cell>
          <cell r="M503">
            <v>98.212005941268</v>
          </cell>
          <cell r="N503">
            <v>97.48991284489</v>
          </cell>
          <cell r="O503">
            <v>-0.7220930963780035</v>
          </cell>
          <cell r="P503">
            <v>-0.0073523912830965295</v>
          </cell>
          <cell r="Q503">
            <v>97.48991284489</v>
          </cell>
          <cell r="R503">
            <v>-0.7220930963780035</v>
          </cell>
          <cell r="S503">
            <v>-0.0073523912830965295</v>
          </cell>
          <cell r="T503">
            <v>97.736047457299</v>
          </cell>
          <cell r="U503">
            <v>-0.4759584839690092</v>
          </cell>
          <cell r="V503">
            <v>-0.00484623523781439</v>
          </cell>
        </row>
        <row r="504">
          <cell r="A504" t="str">
            <v>R677</v>
          </cell>
          <cell r="C504">
            <v>65.67648246546901</v>
          </cell>
          <cell r="D504">
            <v>60.691618929915</v>
          </cell>
          <cell r="E504">
            <v>-4.984863535554005</v>
          </cell>
          <cell r="F504">
            <v>-0.07590028193387058</v>
          </cell>
          <cell r="G504">
            <v>62.014436418908</v>
          </cell>
          <cell r="H504">
            <v>-3.6620460465610094</v>
          </cell>
          <cell r="I504">
            <v>-0.05575886388992313</v>
          </cell>
          <cell r="J504">
            <v>64.293344645581</v>
          </cell>
          <cell r="K504">
            <v>-1.383137819888006</v>
          </cell>
          <cell r="L504">
            <v>-0.021059864474551056</v>
          </cell>
          <cell r="M504">
            <v>67.67697350487299</v>
          </cell>
          <cell r="N504">
            <v>66.635897307258</v>
          </cell>
          <cell r="O504">
            <v>-1.0410761976149843</v>
          </cell>
          <cell r="P504">
            <v>-0.015383019418562252</v>
          </cell>
          <cell r="Q504">
            <v>66.635897307258</v>
          </cell>
          <cell r="R504">
            <v>-1.0410761976149843</v>
          </cell>
          <cell r="S504">
            <v>-0.015383019418562252</v>
          </cell>
          <cell r="T504">
            <v>67.229356167851</v>
          </cell>
          <cell r="U504">
            <v>-0.44761733702199535</v>
          </cell>
          <cell r="V504">
            <v>-0.006614027103173656</v>
          </cell>
        </row>
        <row r="505">
          <cell r="A505" t="str">
            <v>R678</v>
          </cell>
          <cell r="C505">
            <v>88.63888482339</v>
          </cell>
          <cell r="D505">
            <v>86.63458880366301</v>
          </cell>
          <cell r="E505">
            <v>-2.0042960197269934</v>
          </cell>
          <cell r="F505">
            <v>-0.022611927301663212</v>
          </cell>
          <cell r="G505">
            <v>87.14878049336299</v>
          </cell>
          <cell r="H505">
            <v>-1.490104330027009</v>
          </cell>
          <cell r="I505">
            <v>-0.01681095529344702</v>
          </cell>
          <cell r="J505">
            <v>88.032354982713</v>
          </cell>
          <cell r="K505">
            <v>-0.6065298406769983</v>
          </cell>
          <cell r="L505">
            <v>-0.006842706131575196</v>
          </cell>
          <cell r="M505">
            <v>91.103485631402</v>
          </cell>
          <cell r="N505">
            <v>90.47704372291601</v>
          </cell>
          <cell r="O505">
            <v>-0.6264419084859867</v>
          </cell>
          <cell r="P505">
            <v>-0.006876157417516653</v>
          </cell>
          <cell r="Q505">
            <v>90.614119153466</v>
          </cell>
          <cell r="R505">
            <v>-0.4893664779359881</v>
          </cell>
          <cell r="S505">
            <v>-0.005371545057188359</v>
          </cell>
          <cell r="T505">
            <v>90.858933855412</v>
          </cell>
          <cell r="U505">
            <v>-0.24455177598999</v>
          </cell>
          <cell r="V505">
            <v>-0.0026843295214787777</v>
          </cell>
        </row>
        <row r="506">
          <cell r="A506" t="str">
            <v>R679</v>
          </cell>
          <cell r="C506">
            <v>47.004545545911995</v>
          </cell>
          <cell r="D506">
            <v>46.501239475220004</v>
          </cell>
          <cell r="E506">
            <v>-0.5033060706919912</v>
          </cell>
          <cell r="F506">
            <v>-0.010707604229475715</v>
          </cell>
          <cell r="G506">
            <v>46.74914610473</v>
          </cell>
          <cell r="H506">
            <v>-0.25539944118199287</v>
          </cell>
          <cell r="I506">
            <v>-0.005433505168825211</v>
          </cell>
          <cell r="J506">
            <v>47.178808471237</v>
          </cell>
          <cell r="K506">
            <v>0.17426292532500298</v>
          </cell>
          <cell r="L506">
            <v>0.003707363262448534</v>
          </cell>
          <cell r="M506">
            <v>51.156632077084</v>
          </cell>
          <cell r="N506">
            <v>51.102190916955</v>
          </cell>
          <cell r="O506">
            <v>-0.054441160128995136</v>
          </cell>
          <cell r="P506">
            <v>-0.0010642053223316565</v>
          </cell>
          <cell r="Q506">
            <v>51.102190916955</v>
          </cell>
          <cell r="R506">
            <v>-0.054441160128995136</v>
          </cell>
          <cell r="S506">
            <v>-0.0010642053223316565</v>
          </cell>
          <cell r="T506">
            <v>51.102190916955</v>
          </cell>
          <cell r="U506">
            <v>-0.054441160128995136</v>
          </cell>
          <cell r="V506">
            <v>-0.0010642053223316565</v>
          </cell>
        </row>
        <row r="507">
          <cell r="A507" t="str">
            <v>R680</v>
          </cell>
          <cell r="C507">
            <v>44.973494309825</v>
          </cell>
          <cell r="D507">
            <v>42.230323783013</v>
          </cell>
          <cell r="E507">
            <v>-2.7431705268120012</v>
          </cell>
          <cell r="F507">
            <v>-0.06099527219108529</v>
          </cell>
          <cell r="G507">
            <v>43.306353595659004</v>
          </cell>
          <cell r="H507">
            <v>-1.6671407141659955</v>
          </cell>
          <cell r="I507">
            <v>-0.037069405874512816</v>
          </cell>
          <cell r="J507">
            <v>45.170924728169</v>
          </cell>
          <cell r="K507">
            <v>0.19743041834399833</v>
          </cell>
          <cell r="L507">
            <v>0.004389928365002923</v>
          </cell>
          <cell r="M507">
            <v>47.980924539903995</v>
          </cell>
          <cell r="N507">
            <v>47.85462269839</v>
          </cell>
          <cell r="O507">
            <v>-0.12630184151399249</v>
          </cell>
          <cell r="P507">
            <v>-0.0026323344688565105</v>
          </cell>
          <cell r="Q507">
            <v>47.85462269839</v>
          </cell>
          <cell r="R507">
            <v>-0.12630184151399249</v>
          </cell>
          <cell r="S507">
            <v>-0.0026323344688565105</v>
          </cell>
          <cell r="T507">
            <v>47.999242787840004</v>
          </cell>
          <cell r="U507">
            <v>0.018318247936008447</v>
          </cell>
          <cell r="V507">
            <v>0.0003817818875243603</v>
          </cell>
        </row>
        <row r="508">
          <cell r="A508" t="str">
            <v>UNIAUTH</v>
          </cell>
          <cell r="C508">
            <v>13362.518656521901</v>
          </cell>
          <cell r="D508">
            <v>13522.5270404324</v>
          </cell>
          <cell r="E508">
            <v>160.0083839104991</v>
          </cell>
          <cell r="F508">
            <v>0.011974417998840596</v>
          </cell>
          <cell r="G508">
            <v>13473.4639443364</v>
          </cell>
          <cell r="H508">
            <v>110.94528781449844</v>
          </cell>
          <cell r="I508">
            <v>0.008302722762549626</v>
          </cell>
          <cell r="J508">
            <v>13388.3156921871</v>
          </cell>
          <cell r="K508">
            <v>25.797035665198564</v>
          </cell>
          <cell r="L508">
            <v>0.0019305518913238482</v>
          </cell>
          <cell r="M508">
            <v>13833.642099161101</v>
          </cell>
          <cell r="N508">
            <v>13859.5718613564</v>
          </cell>
          <cell r="O508">
            <v>25.92976219529919</v>
          </cell>
          <cell r="P508">
            <v>0.0018743988032530942</v>
          </cell>
          <cell r="Q508">
            <v>13852.1186699401</v>
          </cell>
          <cell r="R508">
            <v>18.476570778999303</v>
          </cell>
          <cell r="S508">
            <v>0.0013356259072308772</v>
          </cell>
          <cell r="T508">
            <v>13840.090844596201</v>
          </cell>
          <cell r="U508">
            <v>6.448745435100136</v>
          </cell>
          <cell r="V508">
            <v>0.00046616396382635923</v>
          </cell>
        </row>
        <row r="509">
          <cell r="A509" t="str">
            <v>NWNFUNI</v>
          </cell>
          <cell r="C509">
            <v>5460.6487709264</v>
          </cell>
          <cell r="D509">
            <v>5425.00777463762</v>
          </cell>
          <cell r="E509">
            <v>-35.640996288780116</v>
          </cell>
          <cell r="F509">
            <v>-0.0065268794577193825</v>
          </cell>
          <cell r="G509">
            <v>5438.13974455558</v>
          </cell>
          <cell r="H509">
            <v>-22.50902637081981</v>
          </cell>
          <cell r="I509">
            <v>-0.004122042510894022</v>
          </cell>
          <cell r="J509">
            <v>5460.74798153331</v>
          </cell>
          <cell r="K509">
            <v>0.09921060690976446</v>
          </cell>
          <cell r="L509">
            <v>1.8168282025019047E-05</v>
          </cell>
          <cell r="M509">
            <v>5632.74259269446</v>
          </cell>
          <cell r="N509">
            <v>5630.396824953689</v>
          </cell>
          <cell r="O509">
            <v>-2.3457677407704978</v>
          </cell>
          <cell r="P509">
            <v>-0.00041645214603147423</v>
          </cell>
          <cell r="Q509">
            <v>5631.64395090701</v>
          </cell>
          <cell r="R509">
            <v>-1.0986417874501058</v>
          </cell>
          <cell r="S509">
            <v>-0.00019504562286851515</v>
          </cell>
          <cell r="T509">
            <v>5634.54304445673</v>
          </cell>
          <cell r="U509">
            <v>1.8004517622703133</v>
          </cell>
          <cell r="V509">
            <v>0.0003196403408537537</v>
          </cell>
        </row>
        <row r="510">
          <cell r="A510" t="str">
            <v>WNFUNI</v>
          </cell>
          <cell r="C510">
            <v>7901.86988559552</v>
          </cell>
          <cell r="D510">
            <v>8097.51926579479</v>
          </cell>
          <cell r="E510">
            <v>195.64938019927013</v>
          </cell>
          <cell r="F510">
            <v>0.024759883803696058</v>
          </cell>
          <cell r="G510">
            <v>8035.32419978089</v>
          </cell>
          <cell r="H510">
            <v>133.4543141853701</v>
          </cell>
          <cell r="I510">
            <v>0.016888953642307712</v>
          </cell>
          <cell r="J510">
            <v>7927.5677106537905</v>
          </cell>
          <cell r="K510">
            <v>25.69782505827061</v>
          </cell>
          <cell r="L510">
            <v>0.003252119489478775</v>
          </cell>
          <cell r="M510">
            <v>8200.89950646673</v>
          </cell>
          <cell r="N510">
            <v>8229.17503640278</v>
          </cell>
          <cell r="O510">
            <v>28.27552993604877</v>
          </cell>
          <cell r="P510">
            <v>0.0034478571422259727</v>
          </cell>
          <cell r="Q510">
            <v>8220.47471903318</v>
          </cell>
          <cell r="R510">
            <v>19.57521256644941</v>
          </cell>
          <cell r="S510">
            <v>0.0023869592050254473</v>
          </cell>
          <cell r="T510">
            <v>8205.54780013947</v>
          </cell>
          <cell r="U510">
            <v>4.648293672738873</v>
          </cell>
          <cell r="V510">
            <v>0.0005668029060804259</v>
          </cell>
        </row>
        <row r="511">
          <cell r="A511" t="str">
            <v>WNFUNIOTH</v>
          </cell>
          <cell r="C511">
            <v>608.3466075901559</v>
          </cell>
          <cell r="D511">
            <v>611.215363053653</v>
          </cell>
          <cell r="E511">
            <v>2.8687554634971093</v>
          </cell>
          <cell r="F511">
            <v>0.004715659506775444</v>
          </cell>
          <cell r="G511">
            <v>607.318579480294</v>
          </cell>
          <cell r="H511">
            <v>-1.028028109861907</v>
          </cell>
          <cell r="I511">
            <v>-0.0016898723474997846</v>
          </cell>
          <cell r="J511">
            <v>600.485530391064</v>
          </cell>
          <cell r="K511">
            <v>-7.8610771990919375</v>
          </cell>
          <cell r="L511">
            <v>-0.012922036715602034</v>
          </cell>
          <cell r="M511">
            <v>610.87850332294</v>
          </cell>
          <cell r="N511">
            <v>610.843400209723</v>
          </cell>
          <cell r="O511">
            <v>-0.0351031132170192</v>
          </cell>
          <cell r="P511">
            <v>-5.7463330312119354E-05</v>
          </cell>
          <cell r="Q511">
            <v>610.620134289877</v>
          </cell>
          <cell r="R511">
            <v>-0.25836903306299064</v>
          </cell>
          <cell r="S511">
            <v>-0.00042294667705208844</v>
          </cell>
          <cell r="T511">
            <v>610.1217530095951</v>
          </cell>
          <cell r="U511">
            <v>-0.7567503133449236</v>
          </cell>
          <cell r="V511">
            <v>-0.0012387902164317421</v>
          </cell>
        </row>
        <row r="512">
          <cell r="A512" t="str">
            <v>WNFUNI1020</v>
          </cell>
          <cell r="C512">
            <v>2602.50489075534</v>
          </cell>
          <cell r="D512">
            <v>2662.1590554017903</v>
          </cell>
          <cell r="E512">
            <v>59.654164646450226</v>
          </cell>
          <cell r="F512">
            <v>0.0229218261446327</v>
          </cell>
          <cell r="G512">
            <v>2647.15687001206</v>
          </cell>
          <cell r="H512">
            <v>44.6519792567201</v>
          </cell>
          <cell r="I512">
            <v>0.017157308489729867</v>
          </cell>
          <cell r="J512">
            <v>2621.2475086915797</v>
          </cell>
          <cell r="K512">
            <v>18.74261793623964</v>
          </cell>
          <cell r="L512">
            <v>0.007201760889217718</v>
          </cell>
          <cell r="M512">
            <v>2681.8086472386</v>
          </cell>
          <cell r="N512">
            <v>2691.93483891987</v>
          </cell>
          <cell r="O512">
            <v>10.12619168127003</v>
          </cell>
          <cell r="P512">
            <v>0.0037758815088081506</v>
          </cell>
          <cell r="Q512">
            <v>2689.17916820015</v>
          </cell>
          <cell r="R512">
            <v>7.370520961550028</v>
          </cell>
          <cell r="S512">
            <v>0.0027483396211505596</v>
          </cell>
          <cell r="T512">
            <v>2684.79221664884</v>
          </cell>
          <cell r="U512">
            <v>2.9835694102403068</v>
          </cell>
          <cell r="V512">
            <v>0.0011125213625186956</v>
          </cell>
        </row>
        <row r="513">
          <cell r="A513" t="str">
            <v>WNFUNI10</v>
          </cell>
          <cell r="C513">
            <v>4691.01838725002</v>
          </cell>
          <cell r="D513">
            <v>4824.14484733934</v>
          </cell>
          <cell r="E513">
            <v>133.12646008932006</v>
          </cell>
          <cell r="F513">
            <v>0.028379010504659685</v>
          </cell>
          <cell r="G513">
            <v>4780.84875028852</v>
          </cell>
          <cell r="H513">
            <v>89.83036303849985</v>
          </cell>
          <cell r="I513">
            <v>0.019149437419101745</v>
          </cell>
          <cell r="J513">
            <v>4705.8346715711405</v>
          </cell>
          <cell r="K513">
            <v>14.816284321120293</v>
          </cell>
          <cell r="L513">
            <v>0.0031584366331605727</v>
          </cell>
          <cell r="M513">
            <v>4908.212355905191</v>
          </cell>
          <cell r="N513">
            <v>4926.39679727319</v>
          </cell>
          <cell r="O513">
            <v>18.18444136799917</v>
          </cell>
          <cell r="P513">
            <v>0.0037049011023577703</v>
          </cell>
          <cell r="Q513">
            <v>4920.67541654315</v>
          </cell>
          <cell r="R513">
            <v>12.463060637959643</v>
          </cell>
          <cell r="S513">
            <v>0.0025392260428514324</v>
          </cell>
          <cell r="T513">
            <v>4910.63383048102</v>
          </cell>
          <cell r="U513">
            <v>2.421474575829052</v>
          </cell>
          <cell r="V513">
            <v>0.0004933516319675363</v>
          </cell>
        </row>
        <row r="514">
          <cell r="A514" t="str">
            <v>NWNFSD</v>
          </cell>
          <cell r="C514">
            <v>1028.04421686678</v>
          </cell>
          <cell r="D514">
            <v>1025.42744635711</v>
          </cell>
          <cell r="E514">
            <v>-2.6167705096700047</v>
          </cell>
          <cell r="F514">
            <v>-0.0025453871212322583</v>
          </cell>
          <cell r="G514">
            <v>1025.34581457038</v>
          </cell>
          <cell r="H514">
            <v>-2.6984022963999905</v>
          </cell>
          <cell r="I514">
            <v>-0.0026247920586762712</v>
          </cell>
          <cell r="J514">
            <v>1025.27892715655</v>
          </cell>
          <cell r="K514">
            <v>-2.765289710230036</v>
          </cell>
          <cell r="L514">
            <v>-0.002689854837818107</v>
          </cell>
          <cell r="M514">
            <v>1055.51143602969</v>
          </cell>
          <cell r="N514">
            <v>1055.34075775321</v>
          </cell>
          <cell r="O514">
            <v>-0.17067827647997547</v>
          </cell>
          <cell r="P514">
            <v>-0.00016170196802602386</v>
          </cell>
          <cell r="Q514">
            <v>1055.3415476095001</v>
          </cell>
          <cell r="R514">
            <v>-0.1698884201898636</v>
          </cell>
          <cell r="S514">
            <v>-0.00016095365184189714</v>
          </cell>
          <cell r="T514">
            <v>1055.35063411246</v>
          </cell>
          <cell r="U514">
            <v>-0.1608019172299464</v>
          </cell>
          <cell r="V514">
            <v>-0.00015234502606130293</v>
          </cell>
        </row>
        <row r="515">
          <cell r="A515" t="str">
            <v>WNFSD</v>
          </cell>
          <cell r="C515">
            <v>79.123435765145</v>
          </cell>
          <cell r="D515">
            <v>81.740209856682</v>
          </cell>
          <cell r="E515">
            <v>2.616774091536996</v>
          </cell>
          <cell r="F515">
            <v>0.03307204832843877</v>
          </cell>
          <cell r="G515">
            <v>81.821837472949</v>
          </cell>
          <cell r="H515">
            <v>2.6984017078039955</v>
          </cell>
          <cell r="I515">
            <v>0.034103697364879594</v>
          </cell>
          <cell r="J515">
            <v>81.888702536175</v>
          </cell>
          <cell r="K515">
            <v>2.7652667710299994</v>
          </cell>
          <cell r="L515">
            <v>0.034948770162583596</v>
          </cell>
          <cell r="M515">
            <v>84.34072860223199</v>
          </cell>
          <cell r="N515">
            <v>84.51141046058301</v>
          </cell>
          <cell r="O515">
            <v>0.170681858351017</v>
          </cell>
          <cell r="P515">
            <v>0.0020237180918365946</v>
          </cell>
          <cell r="Q515">
            <v>84.510616433829</v>
          </cell>
          <cell r="R515">
            <v>0.16988783159700915</v>
          </cell>
          <cell r="S515">
            <v>0.0020143035803998643</v>
          </cell>
          <cell r="T515">
            <v>84.501507580264</v>
          </cell>
          <cell r="U515">
            <v>0.16077897803201324</v>
          </cell>
          <cell r="V515">
            <v>0.0019063029297538981</v>
          </cell>
        </row>
        <row r="516">
          <cell r="A516" t="str">
            <v>WNFSDOTH</v>
          </cell>
          <cell r="C516">
            <v>13.109290958776999</v>
          </cell>
          <cell r="D516">
            <v>13.421755909233001</v>
          </cell>
          <cell r="E516">
            <v>0.3124649504560022</v>
          </cell>
          <cell r="F516">
            <v>0.023835381443479145</v>
          </cell>
          <cell r="G516">
            <v>13.463632111337</v>
          </cell>
          <cell r="H516">
            <v>0.35434115256000176</v>
          </cell>
          <cell r="I516">
            <v>0.02702977252349117</v>
          </cell>
          <cell r="J516">
            <v>13.525721888038</v>
          </cell>
          <cell r="K516">
            <v>0.41643092926100067</v>
          </cell>
          <cell r="L516">
            <v>0.031766090978565836</v>
          </cell>
          <cell r="M516">
            <v>14.183017004362</v>
          </cell>
          <cell r="N516">
            <v>14.181251620208</v>
          </cell>
          <cell r="O516">
            <v>-0.0017653841539999604</v>
          </cell>
          <cell r="P516">
            <v>-0.00012447169410126314</v>
          </cell>
          <cell r="Q516">
            <v>14.179947651183</v>
          </cell>
          <cell r="R516">
            <v>-0.0030693531790007</v>
          </cell>
          <cell r="S516">
            <v>-0.00021641045611499427</v>
          </cell>
          <cell r="T516">
            <v>14.179947651183</v>
          </cell>
          <cell r="U516">
            <v>-0.0030693531790007</v>
          </cell>
          <cell r="V516">
            <v>-0.00021641045611499427</v>
          </cell>
        </row>
        <row r="517">
          <cell r="A517" t="str">
            <v>WNFSD20</v>
          </cell>
          <cell r="C517">
            <v>66.014144806367</v>
          </cell>
          <cell r="D517">
            <v>68.318453947449</v>
          </cell>
          <cell r="E517">
            <v>2.304309141082001</v>
          </cell>
          <cell r="F517">
            <v>0.03490629391384243</v>
          </cell>
          <cell r="G517">
            <v>68.35820536161201</v>
          </cell>
          <cell r="H517">
            <v>2.344060555245008</v>
          </cell>
          <cell r="I517">
            <v>0.03550845901466447</v>
          </cell>
          <cell r="J517">
            <v>68.362980648137</v>
          </cell>
          <cell r="K517">
            <v>2.348835841769997</v>
          </cell>
          <cell r="L517">
            <v>0.03558079633780932</v>
          </cell>
          <cell r="M517">
            <v>70.15771159787</v>
          </cell>
          <cell r="N517">
            <v>70.330158840375</v>
          </cell>
          <cell r="O517">
            <v>0.17244724250500099</v>
          </cell>
          <cell r="P517">
            <v>0.0024579941189278543</v>
          </cell>
          <cell r="Q517">
            <v>70.330668782646</v>
          </cell>
          <cell r="R517">
            <v>0.17295718477599564</v>
          </cell>
          <cell r="S517">
            <v>0.002465262632386753</v>
          </cell>
          <cell r="T517">
            <v>70.32155992908099</v>
          </cell>
          <cell r="U517">
            <v>0.16384833121098552</v>
          </cell>
          <cell r="V517">
            <v>0.0023354286717635754</v>
          </cell>
        </row>
        <row r="518">
          <cell r="A518" t="str">
            <v>WNFSD1020</v>
          </cell>
          <cell r="C518">
            <v>45.664008080132</v>
          </cell>
          <cell r="D518">
            <v>47.247868784232</v>
          </cell>
          <cell r="E518">
            <v>1.5838607040999975</v>
          </cell>
          <cell r="F518">
            <v>0.034685100381915905</v>
          </cell>
          <cell r="G518">
            <v>47.339179511149</v>
          </cell>
          <cell r="H518">
            <v>1.6751714310169987</v>
          </cell>
          <cell r="I518">
            <v>0.036684721763305984</v>
          </cell>
          <cell r="J518">
            <v>47.450217158803</v>
          </cell>
          <cell r="K518">
            <v>1.7862090786709999</v>
          </cell>
          <cell r="L518">
            <v>0.039116344661128497</v>
          </cell>
          <cell r="M518">
            <v>48.603791149609</v>
          </cell>
          <cell r="N518">
            <v>48.727163808521006</v>
          </cell>
          <cell r="O518">
            <v>0.12337265891200389</v>
          </cell>
          <cell r="P518">
            <v>0.00253833406806161</v>
          </cell>
          <cell r="Q518">
            <v>48.737198614395</v>
          </cell>
          <cell r="R518">
            <v>0.1334074647859964</v>
          </cell>
          <cell r="S518">
            <v>0.0027447954497078282</v>
          </cell>
          <cell r="T518">
            <v>48.746372720485</v>
          </cell>
          <cell r="U518">
            <v>0.142581570875997</v>
          </cell>
          <cell r="V518">
            <v>0.0029335483406451104</v>
          </cell>
        </row>
        <row r="519">
          <cell r="A519" t="str">
            <v>WNFSD10</v>
          </cell>
          <cell r="C519">
            <v>20.350136726235</v>
          </cell>
          <cell r="D519">
            <v>21.070585163216</v>
          </cell>
          <cell r="E519">
            <v>0.7204484369809983</v>
          </cell>
          <cell r="F519">
            <v>0.03540263373524219</v>
          </cell>
          <cell r="G519">
            <v>21.019025850463</v>
          </cell>
          <cell r="H519">
            <v>0.6688891242279986</v>
          </cell>
          <cell r="I519">
            <v>0.032869023595584974</v>
          </cell>
          <cell r="J519">
            <v>20.912763489333997</v>
          </cell>
          <cell r="K519">
            <v>0.5626267630989972</v>
          </cell>
          <cell r="L519">
            <v>0.02764732103119827</v>
          </cell>
          <cell r="M519">
            <v>21.553920448261</v>
          </cell>
          <cell r="N519">
            <v>21.602995031854</v>
          </cell>
          <cell r="O519">
            <v>0.049074583593000654</v>
          </cell>
          <cell r="P519">
            <v>0.0022768286498412896</v>
          </cell>
          <cell r="Q519">
            <v>21.593470168251</v>
          </cell>
          <cell r="R519">
            <v>0.03954971998999923</v>
          </cell>
          <cell r="S519">
            <v>0.001834920013040605</v>
          </cell>
          <cell r="T519">
            <v>21.575187208596</v>
          </cell>
          <cell r="U519">
            <v>0.02126676033499919</v>
          </cell>
          <cell r="V519">
            <v>0.0009866771284624937</v>
          </cell>
        </row>
        <row r="520">
          <cell r="A520" t="str">
            <v>R850</v>
          </cell>
          <cell r="C520">
            <v>3985.46035693145</v>
          </cell>
          <cell r="D520">
            <v>3926.47861213987</v>
          </cell>
          <cell r="E520">
            <v>-58.981744791579786</v>
          </cell>
          <cell r="F520">
            <v>-0.014799230078653188</v>
          </cell>
          <cell r="G520">
            <v>3944.79259490807</v>
          </cell>
          <cell r="H520">
            <v>-40.667762023379964</v>
          </cell>
          <cell r="I520">
            <v>-0.010204031248899825</v>
          </cell>
          <cell r="J520">
            <v>3976.7552236499</v>
          </cell>
          <cell r="K520">
            <v>-8.705133281549934</v>
          </cell>
          <cell r="L520">
            <v>-0.0021842227752711433</v>
          </cell>
          <cell r="M520">
            <v>4000.66214556207</v>
          </cell>
          <cell r="N520">
            <v>3989.0425458229497</v>
          </cell>
          <cell r="O520">
            <v>-11.619599739120076</v>
          </cell>
          <cell r="P520">
            <v>-0.002904419147717756</v>
          </cell>
          <cell r="Q520">
            <v>3991.41066807466</v>
          </cell>
          <cell r="R520">
            <v>-9.25147748740983</v>
          </cell>
          <cell r="S520">
            <v>-0.0023124865711723454</v>
          </cell>
          <cell r="T520">
            <v>3995.69671898633</v>
          </cell>
          <cell r="U520">
            <v>-4.965426575739912</v>
          </cell>
          <cell r="V520">
            <v>-0.0012411511882471891</v>
          </cell>
        </row>
        <row r="521">
          <cell r="A521" t="str">
            <v>R851</v>
          </cell>
          <cell r="C521">
            <v>678.308296767294</v>
          </cell>
          <cell r="D521">
            <v>682.7771856688761</v>
          </cell>
          <cell r="E521">
            <v>4.4688889015820905</v>
          </cell>
          <cell r="F521">
            <v>0.006588285773416132</v>
          </cell>
          <cell r="G521">
            <v>683.297760138022</v>
          </cell>
          <cell r="H521">
            <v>4.989463370728004</v>
          </cell>
          <cell r="I521">
            <v>0.00735574574939886</v>
          </cell>
          <cell r="J521">
            <v>684.0538380264339</v>
          </cell>
          <cell r="K521">
            <v>5.745541259139941</v>
          </cell>
          <cell r="L521">
            <v>0.008470398027743796</v>
          </cell>
          <cell r="M521">
            <v>685.789354270771</v>
          </cell>
          <cell r="N521">
            <v>686.480364357413</v>
          </cell>
          <cell r="O521">
            <v>0.6910100866419953</v>
          </cell>
          <cell r="P521">
            <v>0.0010076127346374101</v>
          </cell>
          <cell r="Q521">
            <v>686.506993166918</v>
          </cell>
          <cell r="R521">
            <v>0.7176388961470366</v>
          </cell>
          <cell r="S521">
            <v>0.0010464421643146277</v>
          </cell>
          <cell r="T521">
            <v>686.5267807727471</v>
          </cell>
          <cell r="U521">
            <v>0.7374265019760742</v>
          </cell>
          <cell r="V521">
            <v>0.0010752959307165262</v>
          </cell>
        </row>
        <row r="522">
          <cell r="A522" t="str">
            <v>R852</v>
          </cell>
          <cell r="C522">
            <v>428.85935586463603</v>
          </cell>
          <cell r="D522">
            <v>424.39047054492005</v>
          </cell>
          <cell r="E522">
            <v>-4.46888531971598</v>
          </cell>
          <cell r="F522">
            <v>-0.010420398339465228</v>
          </cell>
          <cell r="G522">
            <v>423.86989190531403</v>
          </cell>
          <cell r="H522">
            <v>-4.989463959321995</v>
          </cell>
          <cell r="I522">
            <v>-0.01163426631852904</v>
          </cell>
          <cell r="J522">
            <v>423.113791666294</v>
          </cell>
          <cell r="K522">
            <v>-5.745564198342038</v>
          </cell>
          <cell r="L522">
            <v>-0.013397315739464831</v>
          </cell>
          <cell r="M522">
            <v>454.06281036115996</v>
          </cell>
          <cell r="N522">
            <v>453.37180385638305</v>
          </cell>
          <cell r="O522">
            <v>-0.6910065047769081</v>
          </cell>
          <cell r="P522">
            <v>-0.0015218302160163347</v>
          </cell>
          <cell r="Q522">
            <v>453.34517087641797</v>
          </cell>
          <cell r="R522">
            <v>-0.7176394847419942</v>
          </cell>
          <cell r="S522">
            <v>-0.0015804850526542492</v>
          </cell>
          <cell r="T522">
            <v>453.32536091997997</v>
          </cell>
          <cell r="U522">
            <v>-0.7374494411799901</v>
          </cell>
          <cell r="V522">
            <v>-0.0016241132820224264</v>
          </cell>
        </row>
        <row r="523">
          <cell r="A523" t="str">
            <v>R853</v>
          </cell>
          <cell r="C523">
            <v>1529.3939400121</v>
          </cell>
          <cell r="D523">
            <v>1497.37810893049</v>
          </cell>
          <cell r="E523">
            <v>-32.01583108161003</v>
          </cell>
          <cell r="F523">
            <v>-0.020933671988628864</v>
          </cell>
          <cell r="G523">
            <v>1507.3964665917001</v>
          </cell>
          <cell r="H523">
            <v>-21.997473420399956</v>
          </cell>
          <cell r="I523">
            <v>-0.01438313102000778</v>
          </cell>
          <cell r="J523">
            <v>1524.8342360442</v>
          </cell>
          <cell r="K523">
            <v>-4.559703967900077</v>
          </cell>
          <cell r="L523">
            <v>-0.002981379648898048</v>
          </cell>
          <cell r="M523">
            <v>1495.8650988712102</v>
          </cell>
          <cell r="N523">
            <v>1487.99423084616</v>
          </cell>
          <cell r="O523">
            <v>-7.870868025050186</v>
          </cell>
          <cell r="P523">
            <v>-0.005261749893750175</v>
          </cell>
          <cell r="Q523">
            <v>1490.07757210445</v>
          </cell>
          <cell r="R523">
            <v>-5.787526766760266</v>
          </cell>
          <cell r="S523">
            <v>-0.0038690165116677783</v>
          </cell>
          <cell r="T523">
            <v>1493.2116253285699</v>
          </cell>
          <cell r="U523">
            <v>-2.653473542640313</v>
          </cell>
          <cell r="V523">
            <v>-0.0017738722192546922</v>
          </cell>
        </row>
        <row r="524">
          <cell r="A524" t="str">
            <v>R854</v>
          </cell>
          <cell r="C524">
            <v>1200.5284221087</v>
          </cell>
          <cell r="D524">
            <v>1188.60222731975</v>
          </cell>
          <cell r="E524">
            <v>-11.926194788949942</v>
          </cell>
          <cell r="F524">
            <v>-0.009934121149753257</v>
          </cell>
          <cell r="G524">
            <v>1192.37656983933</v>
          </cell>
          <cell r="H524">
            <v>-8.15185226937001</v>
          </cell>
          <cell r="I524">
            <v>-0.00679022013910464</v>
          </cell>
          <cell r="J524">
            <v>1198.86822110859</v>
          </cell>
          <cell r="K524">
            <v>-1.6602010001099643</v>
          </cell>
          <cell r="L524">
            <v>-0.001382891874557922</v>
          </cell>
          <cell r="M524">
            <v>1191.87441200195</v>
          </cell>
          <cell r="N524">
            <v>1189.63378367681</v>
          </cell>
          <cell r="O524">
            <v>-2.240628325140051</v>
          </cell>
          <cell r="P524">
            <v>-0.0018799198158609223</v>
          </cell>
          <cell r="Q524">
            <v>1189.63566404801</v>
          </cell>
          <cell r="R524">
            <v>-2.238747953939992</v>
          </cell>
          <cell r="S524">
            <v>-0.001878342157022773</v>
          </cell>
          <cell r="T524">
            <v>1190.27808284612</v>
          </cell>
          <cell r="U524">
            <v>-1.5963291558300625</v>
          </cell>
          <cell r="V524">
            <v>-0.0013393434239004794</v>
          </cell>
        </row>
        <row r="525">
          <cell r="A525" t="str">
            <v>R855</v>
          </cell>
          <cell r="C525">
            <v>740.2474934220689</v>
          </cell>
          <cell r="D525">
            <v>731.755992640856</v>
          </cell>
          <cell r="E525">
            <v>-8.491500781212949</v>
          </cell>
          <cell r="F525">
            <v>-0.011471164518177337</v>
          </cell>
          <cell r="G525">
            <v>736.208101720472</v>
          </cell>
          <cell r="H525">
            <v>-4.039391701596969</v>
          </cell>
          <cell r="I525">
            <v>-0.005456812400570762</v>
          </cell>
          <cell r="J525">
            <v>743.9329953306151</v>
          </cell>
          <cell r="K525">
            <v>3.6855019085461436</v>
          </cell>
          <cell r="L525">
            <v>0.004978742841138904</v>
          </cell>
          <cell r="M525">
            <v>770.032389083924</v>
          </cell>
          <cell r="N525">
            <v>770.0318609341571</v>
          </cell>
          <cell r="O525">
            <v>-0.0005281497669784585</v>
          </cell>
          <cell r="P525">
            <v>-6.858799376046722E-07</v>
          </cell>
          <cell r="Q525">
            <v>770.032068939362</v>
          </cell>
          <cell r="R525">
            <v>-0.0003201445620106824</v>
          </cell>
          <cell r="S525">
            <v>-4.157546702568515E-07</v>
          </cell>
          <cell r="T525">
            <v>770.032556556963</v>
          </cell>
          <cell r="U525">
            <v>0.00016747303891406773</v>
          </cell>
          <cell r="V525">
            <v>2.1748830476248348E-07</v>
          </cell>
        </row>
        <row r="526">
          <cell r="A526" t="str">
            <v>R856</v>
          </cell>
          <cell r="C526">
            <v>86.43114552395099</v>
          </cell>
          <cell r="D526">
            <v>84.35181270384399</v>
          </cell>
          <cell r="E526">
            <v>-2.0793328201069983</v>
          </cell>
          <cell r="F526">
            <v>-0.02405767975770717</v>
          </cell>
          <cell r="G526">
            <v>84.941564851258</v>
          </cell>
          <cell r="H526">
            <v>-1.4895806726929948</v>
          </cell>
          <cell r="I526">
            <v>-0.01723430441264042</v>
          </cell>
          <cell r="J526">
            <v>86.00597950020101</v>
          </cell>
          <cell r="K526">
            <v>-0.4251660237499806</v>
          </cell>
          <cell r="L526">
            <v>-0.004919129801793065</v>
          </cell>
          <cell r="M526">
            <v>88.82743524382799</v>
          </cell>
          <cell r="N526">
            <v>88.010866509437</v>
          </cell>
          <cell r="O526">
            <v>-0.816568734390998</v>
          </cell>
          <cell r="P526">
            <v>-0.009192753704410661</v>
          </cell>
          <cell r="Q526">
            <v>88.320192106412</v>
          </cell>
          <cell r="R526">
            <v>-0.5072431374159976</v>
          </cell>
          <cell r="S526">
            <v>-0.00571043322396548</v>
          </cell>
          <cell r="T526">
            <v>88.849093334696</v>
          </cell>
          <cell r="U526">
            <v>0.021658090868001523</v>
          </cell>
          <cell r="V526">
            <v>0.0002438220895216762</v>
          </cell>
        </row>
        <row r="527">
          <cell r="A527" t="str">
            <v>R857</v>
          </cell>
          <cell r="C527">
            <v>2785.4257465350397</v>
          </cell>
          <cell r="D527">
            <v>2657.43317514744</v>
          </cell>
          <cell r="E527">
            <v>-127.99257138759958</v>
          </cell>
          <cell r="F527">
            <v>-0.04595081076809077</v>
          </cell>
          <cell r="G527">
            <v>2696.4779421386197</v>
          </cell>
          <cell r="H527">
            <v>-88.94780439642</v>
          </cell>
          <cell r="I527">
            <v>-0.03193328865688399</v>
          </cell>
          <cell r="J527">
            <v>2764.18845109946</v>
          </cell>
          <cell r="K527">
            <v>-21.237295435579654</v>
          </cell>
          <cell r="L527">
            <v>-0.007624434240258608</v>
          </cell>
          <cell r="M527">
            <v>2867.5654190366604</v>
          </cell>
          <cell r="N527">
            <v>2849.50650630772</v>
          </cell>
          <cell r="O527">
            <v>-18.058912728940413</v>
          </cell>
          <cell r="P527">
            <v>-0.006297646292236006</v>
          </cell>
          <cell r="Q527">
            <v>2854.87638502214</v>
          </cell>
          <cell r="R527">
            <v>-12.68903401452053</v>
          </cell>
          <cell r="S527">
            <v>-0.004425019889793247</v>
          </cell>
          <cell r="T527">
            <v>2863.7701834060003</v>
          </cell>
          <cell r="U527">
            <v>-3.795235630660045</v>
          </cell>
          <cell r="V527">
            <v>-0.0013235044632164065</v>
          </cell>
        </row>
        <row r="528">
          <cell r="A528" t="str">
            <v>R858</v>
          </cell>
          <cell r="C528">
            <v>12161.9902344132</v>
          </cell>
          <cell r="D528">
            <v>12333.9248131126</v>
          </cell>
          <cell r="E528">
            <v>171.93457869939994</v>
          </cell>
          <cell r="F528">
            <v>0.014137042982726547</v>
          </cell>
          <cell r="G528">
            <v>12281.087374497101</v>
          </cell>
          <cell r="H528">
            <v>119.09714008390074</v>
          </cell>
          <cell r="I528">
            <v>0.009792569948535813</v>
          </cell>
          <cell r="J528">
            <v>12189.447471078502</v>
          </cell>
          <cell r="K528">
            <v>27.457236665301025</v>
          </cell>
          <cell r="L528">
            <v>0.0022576269291525045</v>
          </cell>
          <cell r="M528">
            <v>12641.767687159201</v>
          </cell>
          <cell r="N528">
            <v>12669.9380776796</v>
          </cell>
          <cell r="O528">
            <v>28.17039052039945</v>
          </cell>
          <cell r="P528">
            <v>0.0022283585031398225</v>
          </cell>
          <cell r="Q528">
            <v>12662.4830058921</v>
          </cell>
          <cell r="R528">
            <v>20.715318732898595</v>
          </cell>
          <cell r="S528">
            <v>0.0016386409911598085</v>
          </cell>
          <cell r="T528">
            <v>12649.81276175</v>
          </cell>
          <cell r="U528">
            <v>8.045074590798322</v>
          </cell>
          <cell r="V528">
            <v>0.0006363884220851533</v>
          </cell>
        </row>
        <row r="529">
          <cell r="A529" t="str">
            <v>R859</v>
          </cell>
          <cell r="C529">
            <v>902.118860525074</v>
          </cell>
          <cell r="D529">
            <v>904.19819868088</v>
          </cell>
          <cell r="E529">
            <v>2.079338155805999</v>
          </cell>
          <cell r="F529">
            <v>0.0023049492110116514</v>
          </cell>
          <cell r="G529">
            <v>903.608438125836</v>
          </cell>
          <cell r="H529">
            <v>1.4895776007620043</v>
          </cell>
          <cell r="I529">
            <v>0.001651198823063075</v>
          </cell>
          <cell r="J529">
            <v>902.544003681959</v>
          </cell>
          <cell r="K529">
            <v>0.4251431568850421</v>
          </cell>
          <cell r="L529">
            <v>0.0004712717752487622</v>
          </cell>
          <cell r="M529">
            <v>925.619033805197</v>
          </cell>
          <cell r="N529">
            <v>926.435607875287</v>
          </cell>
          <cell r="O529">
            <v>0.8165740700900415</v>
          </cell>
          <cell r="P529">
            <v>0.0008821923926230488</v>
          </cell>
          <cell r="Q529">
            <v>926.126273870682</v>
          </cell>
          <cell r="R529">
            <v>0.5072400654850071</v>
          </cell>
          <cell r="S529">
            <v>0.0005480009020555203</v>
          </cell>
          <cell r="T529">
            <v>925.597352847464</v>
          </cell>
          <cell r="U529">
            <v>-0.02168095773299683</v>
          </cell>
          <cell r="V529">
            <v>-2.3423197818077432E-05</v>
          </cell>
        </row>
        <row r="530">
          <cell r="A530" t="str">
            <v>R860</v>
          </cell>
          <cell r="C530">
            <v>6622.2030338279</v>
          </cell>
          <cell r="D530">
            <v>6630.69454425026</v>
          </cell>
          <cell r="E530">
            <v>8.49151042236008</v>
          </cell>
          <cell r="F530">
            <v>0.001282278779279838</v>
          </cell>
          <cell r="G530">
            <v>6626.24241919229</v>
          </cell>
          <cell r="H530">
            <v>4.03938536439</v>
          </cell>
          <cell r="I530">
            <v>0.0006099760674439897</v>
          </cell>
          <cell r="J530">
            <v>6618.517541463721</v>
          </cell>
          <cell r="K530">
            <v>-3.6854923641794812</v>
          </cell>
          <cell r="L530">
            <v>-0.0005565356944438349</v>
          </cell>
          <cell r="M530">
            <v>6667.57360316605</v>
          </cell>
          <cell r="N530">
            <v>6667.57414095696</v>
          </cell>
          <cell r="O530">
            <v>0.0005377909101298428</v>
          </cell>
          <cell r="P530">
            <v>8.065766381258644E-08</v>
          </cell>
          <cell r="Q530">
            <v>6667.5739169734</v>
          </cell>
          <cell r="R530">
            <v>0.000313807349812123</v>
          </cell>
          <cell r="S530">
            <v>4.706469976771067E-08</v>
          </cell>
          <cell r="T530">
            <v>6667.57344523737</v>
          </cell>
          <cell r="U530">
            <v>-0.0001579286799824331</v>
          </cell>
          <cell r="V530">
            <v>-2.368607973182955E-08</v>
          </cell>
        </row>
        <row r="531">
          <cell r="C531" t="str">
            <v>Footnote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3"/>
  <sheetViews>
    <sheetView tabSelected="1" zoomScalePageLayoutView="0" workbookViewId="0" topLeftCell="A1">
      <selection activeCell="D6" sqref="D6:F6"/>
    </sheetView>
  </sheetViews>
  <sheetFormatPr defaultColWidth="0" defaultRowHeight="26.25" customHeight="1" zeroHeight="1"/>
  <cols>
    <col min="1" max="1" width="3.28125" style="0" customWidth="1"/>
    <col min="2" max="2" width="3.140625" style="0" customWidth="1"/>
    <col min="3" max="3" width="50.140625" style="0" bestFit="1" customWidth="1"/>
    <col min="4" max="5" width="12.421875" style="0" customWidth="1"/>
    <col min="6" max="6" width="3.28125" style="0" customWidth="1"/>
    <col min="7" max="7" width="5.140625" style="0" customWidth="1"/>
    <col min="8" max="9" width="12.421875" style="0" customWidth="1"/>
    <col min="10" max="10" width="5.28125" style="0" customWidth="1"/>
    <col min="11" max="12" width="12.421875" style="0" customWidth="1"/>
    <col min="13" max="13" width="6.57421875" style="0" hidden="1" customWidth="1"/>
    <col min="14" max="14" width="4.00390625" style="0" hidden="1" customWidth="1"/>
    <col min="15" max="15" width="26.00390625" style="0" hidden="1" customWidth="1"/>
    <col min="16" max="16" width="20.00390625" style="0" hidden="1" customWidth="1"/>
    <col min="17" max="17" width="24.00390625" style="0" hidden="1" customWidth="1"/>
    <col min="18" max="255" width="6.57421875" style="0" hidden="1" customWidth="1"/>
    <col min="256" max="16384" width="1.7109375" style="0" hidden="1" customWidth="1"/>
  </cols>
  <sheetData>
    <row r="1" spans="2:12" ht="15.75">
      <c r="B1" s="26" t="s">
        <v>999</v>
      </c>
      <c r="C1" s="26"/>
      <c r="D1" s="26"/>
      <c r="E1" s="26"/>
      <c r="F1" s="26"/>
      <c r="G1" s="26"/>
      <c r="H1" s="26"/>
      <c r="I1" s="26"/>
      <c r="J1" s="26"/>
      <c r="K1" s="26"/>
      <c r="L1" s="26"/>
    </row>
    <row r="2" spans="3:12" ht="15.75">
      <c r="C2" s="25"/>
      <c r="D2" s="25"/>
      <c r="E2" s="25"/>
      <c r="F2" s="25"/>
      <c r="G2" s="25"/>
      <c r="H2" s="25"/>
      <c r="I2" s="25"/>
      <c r="J2" s="25"/>
      <c r="K2" s="25"/>
      <c r="L2" s="25"/>
    </row>
    <row r="3" spans="2:12" ht="59.25" customHeight="1">
      <c r="B3" s="85" t="s">
        <v>1002</v>
      </c>
      <c r="C3" s="85"/>
      <c r="D3" s="85"/>
      <c r="E3" s="85"/>
      <c r="F3" s="85"/>
      <c r="G3" s="85"/>
      <c r="H3" s="85"/>
      <c r="I3" s="85"/>
      <c r="J3" s="85"/>
      <c r="K3" s="85"/>
      <c r="L3" s="85"/>
    </row>
    <row r="4" spans="3:12" ht="15.75">
      <c r="C4" s="25"/>
      <c r="D4" s="25"/>
      <c r="E4" s="25"/>
      <c r="F4" s="25"/>
      <c r="G4" s="25"/>
      <c r="H4" s="25"/>
      <c r="I4" s="25"/>
      <c r="J4" s="25"/>
      <c r="K4" s="25"/>
      <c r="L4" s="25"/>
    </row>
    <row r="5" spans="2:6" ht="12.75">
      <c r="B5" s="27"/>
      <c r="C5" s="28"/>
      <c r="D5" s="28"/>
      <c r="E5" s="28"/>
      <c r="F5" s="29"/>
    </row>
    <row r="6" spans="2:12" ht="18">
      <c r="B6" s="30"/>
      <c r="C6" s="31" t="s">
        <v>1007</v>
      </c>
      <c r="D6" s="86" t="s">
        <v>195</v>
      </c>
      <c r="E6" s="86"/>
      <c r="F6" s="87"/>
      <c r="H6" s="84" t="str">
        <f>VLOOKUP(Exemplifications!D6,O21:Q165,2,FALSE)</f>
        <v>   Rural Shire Districts</v>
      </c>
      <c r="I6" s="84"/>
      <c r="K6" s="84" t="str">
        <f>VLOOKUP(Exemplifications!D6,O21:Q165,3,FALSE)</f>
        <v>   Non-Rural Shire Districts</v>
      </c>
      <c r="L6" s="84"/>
    </row>
    <row r="7" spans="2:9" ht="16.5" customHeight="1">
      <c r="B7" s="30"/>
      <c r="C7" s="31"/>
      <c r="E7" s="60"/>
      <c r="F7" s="81"/>
      <c r="H7" s="60"/>
      <c r="I7" s="60"/>
    </row>
    <row r="8" spans="2:12" ht="15">
      <c r="B8" s="30"/>
      <c r="C8" s="67" t="s">
        <v>1003</v>
      </c>
      <c r="D8" s="64"/>
      <c r="E8" s="63"/>
      <c r="F8" s="65"/>
      <c r="G8" s="66"/>
      <c r="H8" s="66"/>
      <c r="I8" s="66"/>
      <c r="J8" s="66"/>
      <c r="K8" s="66"/>
      <c r="L8" s="66"/>
    </row>
    <row r="9" spans="2:12" ht="14.25">
      <c r="B9" s="30"/>
      <c r="C9" s="31"/>
      <c r="D9" s="32" t="s">
        <v>992</v>
      </c>
      <c r="E9" s="32" t="s">
        <v>996</v>
      </c>
      <c r="F9" s="33"/>
      <c r="H9" s="19" t="s">
        <v>992</v>
      </c>
      <c r="I9" s="19" t="s">
        <v>996</v>
      </c>
      <c r="K9" s="19" t="s">
        <v>992</v>
      </c>
      <c r="L9" s="19" t="s">
        <v>996</v>
      </c>
    </row>
    <row r="10" spans="2:11" ht="15">
      <c r="B10" s="30"/>
      <c r="C10" s="52" t="s">
        <v>990</v>
      </c>
      <c r="D10" s="53">
        <f>VLOOKUP(Exemplifications!D6,Table!$B$3:$I$634,2,FALSE)</f>
        <v>7.058271232288</v>
      </c>
      <c r="E10" s="34"/>
      <c r="F10" s="35"/>
      <c r="H10" s="54">
        <f>VLOOKUP(Exemplifications!H6,Table!$B$3:$I$634,2,FALSE)</f>
        <v>428.85935586463603</v>
      </c>
      <c r="K10" s="54">
        <f>VLOOKUP(Exemplifications!K6,Table!$B$3:$I$634,2,FALSE)</f>
        <v>678.308296767294</v>
      </c>
    </row>
    <row r="11" spans="2:6" ht="15.75" customHeight="1">
      <c r="B11" s="30"/>
      <c r="C11" s="31"/>
      <c r="D11" s="36"/>
      <c r="E11" s="31"/>
      <c r="F11" s="37"/>
    </row>
    <row r="12" spans="2:15" ht="14.25">
      <c r="B12" s="30"/>
      <c r="C12" s="47" t="s">
        <v>984</v>
      </c>
      <c r="D12" s="48">
        <f>VLOOKUP(Exemplifications!D6,Table!$B$3:$I$634,3,FALSE)</f>
        <v>8.331707100062147E-05</v>
      </c>
      <c r="E12" s="40">
        <f aca="true" t="shared" si="0" ref="E12:E17">D12/$D$10</f>
        <v>1.1804175308464806E-05</v>
      </c>
      <c r="F12" s="41"/>
      <c r="H12" s="20">
        <f>VLOOKUP(Exemplifications!H6,Table!$B$3:$I$634,3,FALSE)</f>
        <v>0.0003697289199635634</v>
      </c>
      <c r="I12" s="17">
        <f aca="true" t="shared" si="1" ref="I12:I17">H12/$H$10</f>
        <v>8.6212161378208E-07</v>
      </c>
      <c r="K12" s="20">
        <f>VLOOKUP(Exemplifications!K6,Table!$B$3:$I$634,3,FALSE)</f>
        <v>-0.00036971377198824484</v>
      </c>
      <c r="L12" s="14">
        <f aca="true" t="shared" si="2" ref="L12:L17">K12/$K$10</f>
        <v>-5.450527050166421E-07</v>
      </c>
      <c r="O12" t="s">
        <v>960</v>
      </c>
    </row>
    <row r="13" spans="2:15" ht="14.25">
      <c r="B13" s="30"/>
      <c r="C13" s="38" t="s">
        <v>985</v>
      </c>
      <c r="D13" s="39">
        <f>VLOOKUP(Exemplifications!D6,Table!$B$3:$I$634,4,FALSE)</f>
        <v>0.4496045175869998</v>
      </c>
      <c r="E13" s="40">
        <f t="shared" si="0"/>
        <v>0.06369895726453355</v>
      </c>
      <c r="F13" s="41"/>
      <c r="H13" s="21">
        <f>VLOOKUP(Exemplifications!H6,Table!$B$3:$I$634,4,FALSE)</f>
        <v>33.93270193105798</v>
      </c>
      <c r="I13" s="17">
        <f t="shared" si="1"/>
        <v>0.07912314717407821</v>
      </c>
      <c r="K13" s="21">
        <f>VLOOKUP(Exemplifications!K6,Table!$B$3:$I$634,4,FALSE)</f>
        <v>-14.287133349160058</v>
      </c>
      <c r="L13" s="14">
        <f t="shared" si="2"/>
        <v>-0.021062890454458822</v>
      </c>
      <c r="O13" t="s">
        <v>962</v>
      </c>
    </row>
    <row r="14" spans="2:15" ht="14.25">
      <c r="B14" s="30"/>
      <c r="C14" s="38" t="s">
        <v>986</v>
      </c>
      <c r="D14" s="39">
        <f>VLOOKUP(Exemplifications!D6,Table!$B$3:$I$634,5,FALSE)</f>
        <v>-0.0004576853509998813</v>
      </c>
      <c r="E14" s="40">
        <f t="shared" si="0"/>
        <v>-6.484383157538685E-05</v>
      </c>
      <c r="F14" s="41"/>
      <c r="H14" s="21">
        <f>VLOOKUP(Exemplifications!H6,Table!$B$3:$I$634,5,FALSE)</f>
        <v>-0.0020540244410085506</v>
      </c>
      <c r="I14" s="17">
        <f t="shared" si="1"/>
        <v>-4.789505960217123E-06</v>
      </c>
      <c r="K14" s="21">
        <f>VLOOKUP(Exemplifications!K6,Table!$B$3:$I$634,5,FALSE)</f>
        <v>0.002053942362977068</v>
      </c>
      <c r="L14" s="14">
        <f t="shared" si="2"/>
        <v>3.028036621055382E-06</v>
      </c>
      <c r="O14" t="s">
        <v>964</v>
      </c>
    </row>
    <row r="15" spans="2:15" ht="14.25">
      <c r="B15" s="30"/>
      <c r="C15" s="38" t="s">
        <v>987</v>
      </c>
      <c r="D15" s="39">
        <f>VLOOKUP(Exemplifications!D6,Table!$B$3:$I$634,6,FALSE)</f>
        <v>0.00047992144800002023</v>
      </c>
      <c r="E15" s="40">
        <f t="shared" si="0"/>
        <v>6.799419180785003E-05</v>
      </c>
      <c r="F15" s="41"/>
      <c r="H15" s="21">
        <f>VLOOKUP(Exemplifications!H6,Table!$B$3:$I$634,6,FALSE)</f>
        <v>0.00810005381396195</v>
      </c>
      <c r="I15" s="17">
        <f t="shared" si="1"/>
        <v>1.8887436412879908E-05</v>
      </c>
      <c r="K15" s="21">
        <f>VLOOKUP(Exemplifications!K6,Table!$B$3:$I$634,6,FALSE)</f>
        <v>-0.008099862729068263</v>
      </c>
      <c r="L15" s="14">
        <f t="shared" si="2"/>
        <v>-1.1941270315682234E-05</v>
      </c>
      <c r="O15" t="s">
        <v>966</v>
      </c>
    </row>
    <row r="16" spans="2:15" ht="14.25">
      <c r="B16" s="30"/>
      <c r="C16" s="38" t="s">
        <v>988</v>
      </c>
      <c r="D16" s="39">
        <f>VLOOKUP(Exemplifications!D6,Table!$B$3:$I$634,7,FALSE)</f>
        <v>0.08198945557600013</v>
      </c>
      <c r="E16" s="40">
        <f t="shared" si="0"/>
        <v>0.011616081739809046</v>
      </c>
      <c r="F16" s="41"/>
      <c r="H16" s="21">
        <f>VLOOKUP(Exemplifications!H6,Table!$B$3:$I$634,7,FALSE)</f>
        <v>6.077928272228974</v>
      </c>
      <c r="I16" s="17">
        <f t="shared" si="1"/>
        <v>0.0141723112463644</v>
      </c>
      <c r="K16" s="21">
        <f>VLOOKUP(Exemplifications!K6,Table!$B$3:$I$634,7,FALSE)</f>
        <v>7.177494580109965</v>
      </c>
      <c r="L16" s="14">
        <f t="shared" si="2"/>
        <v>0.010581463641704997</v>
      </c>
      <c r="O16" t="s">
        <v>968</v>
      </c>
    </row>
    <row r="17" spans="2:15" ht="14.25">
      <c r="B17" s="30"/>
      <c r="C17" s="42" t="s">
        <v>989</v>
      </c>
      <c r="D17" s="43">
        <f>VLOOKUP(Exemplifications!D6,Table!$B$3:$I$634,8,FALSE)</f>
        <v>0.5320554677980001</v>
      </c>
      <c r="E17" s="44">
        <f t="shared" si="0"/>
        <v>0.07538042252671122</v>
      </c>
      <c r="F17" s="45"/>
      <c r="H17" s="18">
        <f>VLOOKUP(Exemplifications!H6,Table!$B$3:$I$634,8,FALSE)</f>
        <v>40.08106975668397</v>
      </c>
      <c r="I17" s="23">
        <f t="shared" si="1"/>
        <v>0.09345970703116722</v>
      </c>
      <c r="K17" s="18">
        <f>VLOOKUP(Exemplifications!K6,Table!$B$3:$I$634,8,FALSE)</f>
        <v>-6.883580219273085</v>
      </c>
      <c r="L17" s="24">
        <f t="shared" si="2"/>
        <v>-0.010148158664841781</v>
      </c>
      <c r="O17" t="s">
        <v>970</v>
      </c>
    </row>
    <row r="18" spans="2:11" ht="14.25">
      <c r="B18" s="30"/>
      <c r="C18" s="49"/>
      <c r="D18" s="31"/>
      <c r="E18" s="31"/>
      <c r="F18" s="37"/>
      <c r="H18" s="16"/>
      <c r="K18" s="16"/>
    </row>
    <row r="19" spans="2:15" ht="14.25">
      <c r="B19" s="30"/>
      <c r="C19" s="49"/>
      <c r="D19" s="31"/>
      <c r="E19" s="31"/>
      <c r="F19" s="37"/>
      <c r="H19" s="16"/>
      <c r="K19" s="16"/>
      <c r="O19" s="22" t="s">
        <v>993</v>
      </c>
    </row>
    <row r="20" spans="2:15" ht="15">
      <c r="B20" s="30"/>
      <c r="C20" s="67" t="s">
        <v>1004</v>
      </c>
      <c r="D20" s="64"/>
      <c r="E20" s="63"/>
      <c r="F20" s="65"/>
      <c r="G20" s="66"/>
      <c r="H20" s="66"/>
      <c r="I20" s="66"/>
      <c r="J20" s="66"/>
      <c r="K20" s="66"/>
      <c r="L20" s="66"/>
      <c r="O20" s="22"/>
    </row>
    <row r="21" spans="2:17" ht="15.75" customHeight="1">
      <c r="B21" s="30"/>
      <c r="C21" s="49"/>
      <c r="D21" s="31"/>
      <c r="E21" s="31"/>
      <c r="F21" s="37"/>
      <c r="H21" s="16"/>
      <c r="K21" s="16"/>
      <c r="O21" t="s">
        <v>103</v>
      </c>
      <c r="P21" t="s">
        <v>964</v>
      </c>
      <c r="Q21" t="s">
        <v>966</v>
      </c>
    </row>
    <row r="22" spans="2:17" ht="15">
      <c r="B22" s="30"/>
      <c r="C22" s="52" t="s">
        <v>990</v>
      </c>
      <c r="D22" s="80">
        <f>VLOOKUP(Exemplifications!D6,'Table After Damping'!$B$7:$AN$633,3,FALSE)</f>
        <v>7.358299511038</v>
      </c>
      <c r="E22" s="31"/>
      <c r="F22" s="37"/>
      <c r="H22" s="54">
        <f>VLOOKUP(Exemplifications!H6,'Table After Damping'!$B$7:$AN$633,3,FALSE)</f>
        <v>454.06281036115996</v>
      </c>
      <c r="K22" s="54">
        <f>VLOOKUP(Exemplifications!K6,'Table After Damping'!$B$7:$AN$633,3,FALSE)</f>
        <v>685.789354270771</v>
      </c>
      <c r="N22">
        <v>1</v>
      </c>
      <c r="O22" t="s">
        <v>929</v>
      </c>
      <c r="P22" t="s">
        <v>964</v>
      </c>
      <c r="Q22" t="s">
        <v>966</v>
      </c>
    </row>
    <row r="23" spans="2:17" ht="14.25">
      <c r="B23" s="30"/>
      <c r="C23" s="49"/>
      <c r="D23" s="31"/>
      <c r="E23" s="31"/>
      <c r="F23" s="37"/>
      <c r="H23" s="16"/>
      <c r="K23" s="16"/>
      <c r="N23">
        <v>2</v>
      </c>
      <c r="O23" t="s">
        <v>157</v>
      </c>
      <c r="P23" t="s">
        <v>964</v>
      </c>
      <c r="Q23" t="s">
        <v>966</v>
      </c>
    </row>
    <row r="24" spans="2:17" ht="14.25">
      <c r="B24" s="30"/>
      <c r="C24" s="47" t="s">
        <v>984</v>
      </c>
      <c r="D24" s="39">
        <f>VLOOKUP(Exemplifications!D6,'Table After Damping'!$B$7:$AN$633,7,FALSE)</f>
        <v>0</v>
      </c>
      <c r="E24" s="40">
        <f aca="true" t="shared" si="3" ref="E24:E29">D24/$D$22</f>
        <v>0</v>
      </c>
      <c r="F24" s="37"/>
      <c r="H24" s="39">
        <f>VLOOKUP(Exemplifications!H6,'Table After Damping'!$B$7:$AN$633,7,FALSE)</f>
        <v>0.00013640747499721328</v>
      </c>
      <c r="I24" s="17">
        <f aca="true" t="shared" si="4" ref="I24:I29">H24/$H$22</f>
        <v>3.0041543126757123E-07</v>
      </c>
      <c r="K24" s="39">
        <f>VLOOKUP(Exemplifications!K6,'Table After Damping'!$B$7:$AN$633,7,FALSE)</f>
        <v>-0.00013639232895457098</v>
      </c>
      <c r="L24" s="14">
        <f aca="true" t="shared" si="5" ref="L24:L29">K24/$K$22</f>
        <v>-1.9888370693593333E-07</v>
      </c>
      <c r="N24">
        <v>3</v>
      </c>
      <c r="O24" t="s">
        <v>112</v>
      </c>
      <c r="P24" t="s">
        <v>964</v>
      </c>
      <c r="Q24" t="s">
        <v>966</v>
      </c>
    </row>
    <row r="25" spans="2:17" ht="14.25">
      <c r="B25" s="30"/>
      <c r="C25" s="38" t="s">
        <v>985</v>
      </c>
      <c r="D25" s="39">
        <f>VLOOKUP(Exemplifications!D6,'Table After Damping'!$B$7:$AN$633,13,FALSE)</f>
        <v>0.15821411005599995</v>
      </c>
      <c r="E25" s="40">
        <f t="shared" si="3"/>
        <v>0.021501450140574863</v>
      </c>
      <c r="F25" s="37"/>
      <c r="H25" s="39">
        <f>VLOOKUP(Exemplifications!H6,'Table After Damping'!$B$7:$AN$633,13,FALSE)</f>
        <v>11.749794090245018</v>
      </c>
      <c r="I25" s="17">
        <f t="shared" si="4"/>
        <v>0.025877023667494975</v>
      </c>
      <c r="K25" s="39">
        <f>VLOOKUP(Exemplifications!K6,'Table After Damping'!$B$7:$AN$633,13,FALSE)</f>
        <v>7.895774491651991</v>
      </c>
      <c r="L25" s="14">
        <f t="shared" si="5"/>
        <v>0.011513410703273316</v>
      </c>
      <c r="N25">
        <v>4</v>
      </c>
      <c r="O25" t="s">
        <v>115</v>
      </c>
      <c r="P25" t="s">
        <v>964</v>
      </c>
      <c r="Q25" t="s">
        <v>966</v>
      </c>
    </row>
    <row r="26" spans="2:17" ht="14.25">
      <c r="B26" s="30"/>
      <c r="C26" s="38" t="s">
        <v>986</v>
      </c>
      <c r="D26" s="39">
        <f>VLOOKUP(Exemplifications!D6,'Table After Damping'!$B$7:$AN$633,19,FALSE)</f>
        <v>0</v>
      </c>
      <c r="E26" s="40">
        <f t="shared" si="3"/>
        <v>0</v>
      </c>
      <c r="F26" s="37"/>
      <c r="H26" s="39">
        <f>VLOOKUP(Exemplifications!H6,'Table After Damping'!$B$7:$AN$633,19,FALSE)</f>
        <v>-0.0007551305559445609</v>
      </c>
      <c r="I26" s="17">
        <f t="shared" si="4"/>
        <v>-1.6630530814534948E-06</v>
      </c>
      <c r="K26" s="39">
        <f>VLOOKUP(Exemplifications!K6,'Table After Damping'!$B$7:$AN$633,19,FALSE)</f>
        <v>0.0007550484780267652</v>
      </c>
      <c r="L26" s="14">
        <f t="shared" si="5"/>
        <v>1.1009918327321373E-06</v>
      </c>
      <c r="O26" t="s">
        <v>116</v>
      </c>
      <c r="P26" t="s">
        <v>964</v>
      </c>
      <c r="Q26" t="s">
        <v>966</v>
      </c>
    </row>
    <row r="27" spans="2:17" ht="14.25">
      <c r="B27" s="30"/>
      <c r="C27" s="38" t="s">
        <v>987</v>
      </c>
      <c r="D27" s="39">
        <f>VLOOKUP(Exemplifications!D6,'Table After Damping'!$B$7:$AN$633,25,FALSE)</f>
        <v>0</v>
      </c>
      <c r="E27" s="40">
        <f t="shared" si="3"/>
        <v>0</v>
      </c>
      <c r="F27" s="37"/>
      <c r="H27" s="39">
        <f>VLOOKUP(Exemplifications!H6,'Table After Damping'!$B$7:$AN$633,25,FALSE)</f>
        <v>0.002230055445011203</v>
      </c>
      <c r="I27" s="17">
        <f t="shared" si="4"/>
        <v>4.91133692106919E-06</v>
      </c>
      <c r="K27" s="39">
        <f>VLOOKUP(Exemplifications!K6,'Table After Damping'!$B$7:$AN$633,25,FALSE)</f>
        <v>-0.002229864359946987</v>
      </c>
      <c r="L27" s="14">
        <f t="shared" si="5"/>
        <v>-3.251529563794551E-06</v>
      </c>
      <c r="N27">
        <v>5</v>
      </c>
      <c r="O27" t="s">
        <v>124</v>
      </c>
      <c r="P27" t="s">
        <v>964</v>
      </c>
      <c r="Q27" t="s">
        <v>966</v>
      </c>
    </row>
    <row r="28" spans="2:17" ht="14.25">
      <c r="B28" s="30"/>
      <c r="C28" s="38" t="s">
        <v>988</v>
      </c>
      <c r="D28" s="39">
        <f>VLOOKUP(Exemplifications!D6,'Table After Damping'!$B$7:$AN$633,31,FALSE)</f>
        <v>0.08973595002400003</v>
      </c>
      <c r="E28" s="40">
        <f t="shared" si="3"/>
        <v>0.012195202150903126</v>
      </c>
      <c r="F28" s="37"/>
      <c r="H28" s="39">
        <f>VLOOKUP(Exemplifications!H6,'Table After Damping'!$B$7:$AN$633,31,FALSE)</f>
        <v>5.571712523193014</v>
      </c>
      <c r="I28" s="17">
        <f t="shared" si="4"/>
        <v>0.01227079689429155</v>
      </c>
      <c r="K28" s="39">
        <f>VLOOKUP(Exemplifications!K6,'Table After Damping'!$B$7:$AN$633,31,FALSE)</f>
        <v>7.683710329143992</v>
      </c>
      <c r="L28" s="14">
        <f t="shared" si="5"/>
        <v>0.011204184318834182</v>
      </c>
      <c r="N28">
        <v>6</v>
      </c>
      <c r="O28" t="s">
        <v>170</v>
      </c>
      <c r="P28" t="s">
        <v>964</v>
      </c>
      <c r="Q28" t="s">
        <v>966</v>
      </c>
    </row>
    <row r="29" spans="2:17" ht="14.25">
      <c r="B29" s="30"/>
      <c r="C29" s="42" t="s">
        <v>989</v>
      </c>
      <c r="D29" s="43">
        <f>VLOOKUP(Exemplifications!D6,'Table After Damping'!$B$7:$AN$633,37,FALSE)</f>
        <v>0.24558202466400036</v>
      </c>
      <c r="E29" s="44">
        <f t="shared" si="3"/>
        <v>0.03337483399467621</v>
      </c>
      <c r="F29" s="37"/>
      <c r="H29" s="43">
        <f>VLOOKUP(Exemplifications!H6,'Table After Damping'!$B$7:$AN$633,37,FALSE)</f>
        <v>17.348903436340038</v>
      </c>
      <c r="I29" s="23">
        <f t="shared" si="4"/>
        <v>0.03820815763911777</v>
      </c>
      <c r="K29" s="43">
        <f>VLOOKUP(Exemplifications!K6,'Table After Damping'!$B$7:$AN$633,37,FALSE)</f>
        <v>15.848586101069941</v>
      </c>
      <c r="L29" s="24">
        <f t="shared" si="5"/>
        <v>0.02310999143158531</v>
      </c>
      <c r="N29">
        <v>7</v>
      </c>
      <c r="O29" t="s">
        <v>173</v>
      </c>
      <c r="P29" t="s">
        <v>964</v>
      </c>
      <c r="Q29" t="s">
        <v>966</v>
      </c>
    </row>
    <row r="30" spans="2:17" ht="14.25">
      <c r="B30" s="50"/>
      <c r="C30" s="75"/>
      <c r="D30" s="76"/>
      <c r="E30" s="77"/>
      <c r="F30" s="61"/>
      <c r="H30" s="46"/>
      <c r="I30" s="73"/>
      <c r="K30" s="46"/>
      <c r="L30" s="74"/>
      <c r="N30">
        <v>8</v>
      </c>
      <c r="O30" t="s">
        <v>180</v>
      </c>
      <c r="P30" t="s">
        <v>964</v>
      </c>
      <c r="Q30" t="s">
        <v>966</v>
      </c>
    </row>
    <row r="31" spans="14:17" ht="12.75">
      <c r="N31">
        <v>9</v>
      </c>
      <c r="O31" t="s">
        <v>152</v>
      </c>
      <c r="P31" t="s">
        <v>964</v>
      </c>
      <c r="Q31" t="s">
        <v>966</v>
      </c>
    </row>
    <row r="32" spans="2:18" ht="18" customHeight="1">
      <c r="B32" s="59" t="s">
        <v>1001</v>
      </c>
      <c r="C32" s="59"/>
      <c r="D32" s="59"/>
      <c r="E32" s="59"/>
      <c r="F32" s="59"/>
      <c r="G32" s="59"/>
      <c r="H32" s="59"/>
      <c r="I32" s="59"/>
      <c r="J32" s="59"/>
      <c r="K32" s="59"/>
      <c r="L32" s="59"/>
      <c r="N32">
        <v>10</v>
      </c>
      <c r="O32" t="s">
        <v>133</v>
      </c>
      <c r="P32" t="s">
        <v>964</v>
      </c>
      <c r="Q32" t="s">
        <v>966</v>
      </c>
      <c r="R32" s="55"/>
    </row>
    <row r="33" spans="2:18" ht="52.5" customHeight="1">
      <c r="B33" s="83" t="s">
        <v>1006</v>
      </c>
      <c r="C33" s="83"/>
      <c r="D33" s="83"/>
      <c r="E33" s="83"/>
      <c r="F33" s="83"/>
      <c r="G33" s="83"/>
      <c r="H33" s="83"/>
      <c r="I33" s="83"/>
      <c r="J33" s="83"/>
      <c r="K33" s="83"/>
      <c r="L33" s="83"/>
      <c r="N33" s="55">
        <v>11</v>
      </c>
      <c r="O33" s="55" t="s">
        <v>931</v>
      </c>
      <c r="P33" s="55" t="s">
        <v>964</v>
      </c>
      <c r="Q33" s="55" t="s">
        <v>966</v>
      </c>
      <c r="R33" s="55"/>
    </row>
    <row r="34" spans="2:18" ht="26.25" customHeight="1">
      <c r="B34" s="55"/>
      <c r="C34" s="55"/>
      <c r="D34" s="55"/>
      <c r="E34" s="55"/>
      <c r="F34" s="55"/>
      <c r="G34" s="55"/>
      <c r="H34" s="55"/>
      <c r="I34" s="55"/>
      <c r="J34" s="55"/>
      <c r="K34" s="55"/>
      <c r="L34" s="55"/>
      <c r="N34" s="55"/>
      <c r="O34" s="55" t="s">
        <v>125</v>
      </c>
      <c r="P34" s="55" t="s">
        <v>964</v>
      </c>
      <c r="Q34" s="55" t="s">
        <v>966</v>
      </c>
      <c r="R34" s="55"/>
    </row>
    <row r="35" spans="2:12" s="55" customFormat="1" ht="26.25" customHeight="1" hidden="1">
      <c r="B35" s="56"/>
      <c r="C35" s="56"/>
      <c r="D35" s="79"/>
      <c r="E35" s="79"/>
      <c r="F35" s="79"/>
      <c r="G35" s="79"/>
      <c r="H35" s="79"/>
      <c r="I35" s="79"/>
      <c r="J35" s="56"/>
      <c r="K35" s="56"/>
      <c r="L35" s="56"/>
    </row>
    <row r="36" spans="1:15" s="55" customFormat="1" ht="26.25" customHeight="1" hidden="1">
      <c r="A36" s="56"/>
      <c r="B36" s="56"/>
      <c r="C36" s="51"/>
      <c r="D36" s="78" t="str">
        <f>D6</f>
        <v>Allerdale</v>
      </c>
      <c r="E36" s="78" t="str">
        <f>H6</f>
        <v>   Rural Shire Districts</v>
      </c>
      <c r="F36" s="78" t="str">
        <f>K6</f>
        <v>   Non-Rural Shire Districts</v>
      </c>
      <c r="G36" s="78"/>
      <c r="H36" s="78"/>
      <c r="I36" s="78"/>
      <c r="J36" s="56"/>
      <c r="K36" s="56"/>
      <c r="L36" s="56"/>
      <c r="M36" s="56"/>
      <c r="O36" s="57" t="s">
        <v>994</v>
      </c>
    </row>
    <row r="37" spans="1:13" s="55" customFormat="1" ht="26.25" customHeight="1" hidden="1">
      <c r="A37" s="56"/>
      <c r="B37" s="56"/>
      <c r="C37" s="78" t="s">
        <v>997</v>
      </c>
      <c r="D37" s="82">
        <f aca="true" t="shared" si="6" ref="D37:D42">E12</f>
        <v>1.1804175308464806E-05</v>
      </c>
      <c r="E37" s="82">
        <f aca="true" t="shared" si="7" ref="E37:E42">I12</f>
        <v>8.6212161378208E-07</v>
      </c>
      <c r="F37" s="82">
        <f aca="true" t="shared" si="8" ref="F37:F42">L12</f>
        <v>-5.450527050166421E-07</v>
      </c>
      <c r="G37" s="78"/>
      <c r="H37" s="78"/>
      <c r="I37" s="78"/>
      <c r="J37" s="56"/>
      <c r="K37" s="56"/>
      <c r="L37" s="56"/>
      <c r="M37" s="56"/>
    </row>
    <row r="38" spans="1:17" s="55" customFormat="1" ht="26.25" customHeight="1" hidden="1">
      <c r="A38" s="56"/>
      <c r="B38" s="56"/>
      <c r="C38" s="78"/>
      <c r="D38" s="82">
        <f t="shared" si="6"/>
        <v>0.06369895726453355</v>
      </c>
      <c r="E38" s="82">
        <f t="shared" si="7"/>
        <v>0.07912314717407821</v>
      </c>
      <c r="F38" s="82">
        <f t="shared" si="8"/>
        <v>-0.021062890454458822</v>
      </c>
      <c r="G38" s="78"/>
      <c r="H38" s="78"/>
      <c r="I38" s="78"/>
      <c r="J38" s="56"/>
      <c r="K38" s="56"/>
      <c r="L38" s="56"/>
      <c r="M38" s="56"/>
      <c r="N38" s="55">
        <v>12</v>
      </c>
      <c r="O38" s="55" t="s">
        <v>151</v>
      </c>
      <c r="P38" s="55" t="s">
        <v>960</v>
      </c>
      <c r="Q38" s="55" t="s">
        <v>962</v>
      </c>
    </row>
    <row r="39" spans="1:17" s="55" customFormat="1" ht="26.25" customHeight="1" hidden="1">
      <c r="A39" s="56"/>
      <c r="B39" s="56"/>
      <c r="C39" s="78"/>
      <c r="D39" s="82">
        <f t="shared" si="6"/>
        <v>-6.484383157538685E-05</v>
      </c>
      <c r="E39" s="82">
        <f t="shared" si="7"/>
        <v>-4.789505960217123E-06</v>
      </c>
      <c r="F39" s="82">
        <f t="shared" si="8"/>
        <v>3.028036621055382E-06</v>
      </c>
      <c r="G39" s="78"/>
      <c r="H39" s="78"/>
      <c r="I39" s="78"/>
      <c r="J39" s="56"/>
      <c r="K39" s="56"/>
      <c r="L39" s="56"/>
      <c r="M39" s="56"/>
      <c r="N39" s="55">
        <v>13</v>
      </c>
      <c r="O39" s="55" t="s">
        <v>153</v>
      </c>
      <c r="P39" s="55" t="s">
        <v>960</v>
      </c>
      <c r="Q39" s="55" t="s">
        <v>962</v>
      </c>
    </row>
    <row r="40" spans="1:17" s="55" customFormat="1" ht="26.25" customHeight="1" hidden="1">
      <c r="A40" s="56"/>
      <c r="B40" s="56"/>
      <c r="C40" s="78" t="s">
        <v>991</v>
      </c>
      <c r="D40" s="82">
        <f t="shared" si="6"/>
        <v>6.799419180785003E-05</v>
      </c>
      <c r="E40" s="82">
        <f t="shared" si="7"/>
        <v>1.8887436412879908E-05</v>
      </c>
      <c r="F40" s="82">
        <f t="shared" si="8"/>
        <v>-1.1941270315682234E-05</v>
      </c>
      <c r="G40" s="78"/>
      <c r="H40" s="78"/>
      <c r="I40" s="78"/>
      <c r="J40" s="56"/>
      <c r="K40" s="56"/>
      <c r="L40" s="56"/>
      <c r="M40" s="56"/>
      <c r="N40" s="55">
        <v>14</v>
      </c>
      <c r="O40" s="55" t="s">
        <v>155</v>
      </c>
      <c r="P40" s="55" t="s">
        <v>960</v>
      </c>
      <c r="Q40" s="55" t="s">
        <v>962</v>
      </c>
    </row>
    <row r="41" spans="1:17" s="55" customFormat="1" ht="26.25" customHeight="1" hidden="1">
      <c r="A41" s="56"/>
      <c r="B41" s="56"/>
      <c r="C41" s="78" t="s">
        <v>989</v>
      </c>
      <c r="D41" s="82">
        <f t="shared" si="6"/>
        <v>0.011616081739809046</v>
      </c>
      <c r="E41" s="82">
        <f t="shared" si="7"/>
        <v>0.0141723112463644</v>
      </c>
      <c r="F41" s="82">
        <f t="shared" si="8"/>
        <v>0.010581463641704997</v>
      </c>
      <c r="G41" s="78"/>
      <c r="H41" s="78"/>
      <c r="I41" s="78"/>
      <c r="J41" s="56"/>
      <c r="K41" s="56"/>
      <c r="L41" s="56"/>
      <c r="M41" s="56"/>
      <c r="N41" s="55">
        <v>15</v>
      </c>
      <c r="O41" s="55" t="s">
        <v>156</v>
      </c>
      <c r="P41" s="55" t="s">
        <v>960</v>
      </c>
      <c r="Q41" s="55" t="s">
        <v>962</v>
      </c>
    </row>
    <row r="42" spans="1:17" s="55" customFormat="1" ht="26.25" customHeight="1" hidden="1">
      <c r="A42" s="56"/>
      <c r="B42" s="56"/>
      <c r="C42" s="78" t="s">
        <v>998</v>
      </c>
      <c r="D42" s="82">
        <f t="shared" si="6"/>
        <v>0.07538042252671122</v>
      </c>
      <c r="E42" s="82">
        <f t="shared" si="7"/>
        <v>0.09345970703116722</v>
      </c>
      <c r="F42" s="82">
        <f t="shared" si="8"/>
        <v>-0.010148158664841781</v>
      </c>
      <c r="G42" s="78"/>
      <c r="H42" s="78"/>
      <c r="I42" s="78"/>
      <c r="J42" s="62"/>
      <c r="K42" s="56"/>
      <c r="L42" s="56"/>
      <c r="M42" s="56"/>
      <c r="O42" s="55" t="s">
        <v>161</v>
      </c>
      <c r="P42" s="55" t="s">
        <v>960</v>
      </c>
      <c r="Q42" s="55" t="s">
        <v>962</v>
      </c>
    </row>
    <row r="43" spans="1:17" s="55" customFormat="1" ht="26.25" customHeight="1" hidden="1">
      <c r="A43" s="56"/>
      <c r="B43" s="56"/>
      <c r="C43" s="78"/>
      <c r="D43" s="78"/>
      <c r="E43" s="78"/>
      <c r="F43" s="78"/>
      <c r="G43" s="78"/>
      <c r="H43" s="78"/>
      <c r="I43" s="78"/>
      <c r="J43" s="56"/>
      <c r="K43" s="56"/>
      <c r="L43" s="56"/>
      <c r="M43" s="56"/>
      <c r="N43" s="55">
        <v>16</v>
      </c>
      <c r="O43" s="55" t="s">
        <v>166</v>
      </c>
      <c r="P43" s="55" t="s">
        <v>960</v>
      </c>
      <c r="Q43" s="55" t="s">
        <v>962</v>
      </c>
    </row>
    <row r="44" spans="1:17" s="55" customFormat="1" ht="26.25" customHeight="1" hidden="1">
      <c r="A44" s="56"/>
      <c r="B44" s="56"/>
      <c r="C44" s="78"/>
      <c r="D44" s="78"/>
      <c r="E44" s="78"/>
      <c r="F44" s="78"/>
      <c r="G44" s="78"/>
      <c r="H44" s="78"/>
      <c r="I44" s="78"/>
      <c r="J44" s="56"/>
      <c r="K44" s="56"/>
      <c r="L44" s="56"/>
      <c r="M44" s="56"/>
      <c r="N44" s="55">
        <v>17</v>
      </c>
      <c r="O44" s="55" t="s">
        <v>167</v>
      </c>
      <c r="P44" s="55" t="s">
        <v>960</v>
      </c>
      <c r="Q44" s="55" t="s">
        <v>962</v>
      </c>
    </row>
    <row r="45" spans="1:17" s="55" customFormat="1" ht="26.25" customHeight="1" hidden="1">
      <c r="A45" s="56"/>
      <c r="B45" s="56"/>
      <c r="C45" s="78"/>
      <c r="D45" s="78" t="str">
        <f>D36</f>
        <v>Allerdale</v>
      </c>
      <c r="E45" s="78" t="str">
        <f>E36</f>
        <v>   Rural Shire Districts</v>
      </c>
      <c r="F45" s="78" t="str">
        <f>F36</f>
        <v>   Non-Rural Shire Districts</v>
      </c>
      <c r="G45" s="78"/>
      <c r="H45" s="78"/>
      <c r="I45" s="78"/>
      <c r="J45" s="56"/>
      <c r="K45" s="56"/>
      <c r="L45" s="56"/>
      <c r="M45" s="56"/>
      <c r="N45" s="55">
        <v>18</v>
      </c>
      <c r="O45" s="55" t="s">
        <v>168</v>
      </c>
      <c r="P45" s="55" t="s">
        <v>960</v>
      </c>
      <c r="Q45" s="55" t="s">
        <v>962</v>
      </c>
    </row>
    <row r="46" spans="1:17" s="55" customFormat="1" ht="26.25" customHeight="1" hidden="1">
      <c r="A46" s="56"/>
      <c r="B46" s="56"/>
      <c r="C46" s="78" t="s">
        <v>1000</v>
      </c>
      <c r="D46" s="82">
        <f aca="true" t="shared" si="9" ref="D46:D51">E24</f>
        <v>0</v>
      </c>
      <c r="E46" s="82">
        <f aca="true" t="shared" si="10" ref="E46:E51">I24</f>
        <v>3.0041543126757123E-07</v>
      </c>
      <c r="F46" s="82">
        <f aca="true" t="shared" si="11" ref="F46:F51">L24</f>
        <v>-1.9888370693593333E-07</v>
      </c>
      <c r="G46" s="78"/>
      <c r="H46" s="78"/>
      <c r="I46" s="78"/>
      <c r="J46" s="56"/>
      <c r="K46" s="56"/>
      <c r="L46" s="56"/>
      <c r="M46" s="56"/>
      <c r="N46" s="55">
        <v>19</v>
      </c>
      <c r="O46" s="58" t="s">
        <v>172</v>
      </c>
      <c r="P46" s="55" t="s">
        <v>960</v>
      </c>
      <c r="Q46" s="55" t="s">
        <v>962</v>
      </c>
    </row>
    <row r="47" spans="1:17" s="55" customFormat="1" ht="26.25" customHeight="1" hidden="1">
      <c r="A47" s="56"/>
      <c r="B47" s="56"/>
      <c r="C47" s="78" t="s">
        <v>991</v>
      </c>
      <c r="D47" s="82">
        <f t="shared" si="9"/>
        <v>0.021501450140574863</v>
      </c>
      <c r="E47" s="82">
        <f t="shared" si="10"/>
        <v>0.025877023667494975</v>
      </c>
      <c r="F47" s="82">
        <f t="shared" si="11"/>
        <v>0.011513410703273316</v>
      </c>
      <c r="G47" s="78"/>
      <c r="H47" s="78"/>
      <c r="I47" s="78"/>
      <c r="J47" s="56"/>
      <c r="K47" s="56"/>
      <c r="L47" s="56"/>
      <c r="M47" s="56"/>
      <c r="N47" s="55">
        <v>20</v>
      </c>
      <c r="O47" s="55" t="s">
        <v>174</v>
      </c>
      <c r="P47" s="55" t="s">
        <v>960</v>
      </c>
      <c r="Q47" s="55" t="s">
        <v>962</v>
      </c>
    </row>
    <row r="48" spans="1:17" s="55" customFormat="1" ht="26.25" customHeight="1" hidden="1">
      <c r="A48" s="56"/>
      <c r="B48" s="56"/>
      <c r="C48" s="78" t="s">
        <v>989</v>
      </c>
      <c r="D48" s="82">
        <f t="shared" si="9"/>
        <v>0</v>
      </c>
      <c r="E48" s="82">
        <f t="shared" si="10"/>
        <v>-1.6630530814534948E-06</v>
      </c>
      <c r="F48" s="82">
        <f t="shared" si="11"/>
        <v>1.1009918327321373E-06</v>
      </c>
      <c r="G48" s="78"/>
      <c r="H48" s="78"/>
      <c r="I48" s="78"/>
      <c r="J48" s="56"/>
      <c r="K48" s="56"/>
      <c r="L48" s="56"/>
      <c r="M48" s="56"/>
      <c r="N48" s="55">
        <v>21</v>
      </c>
      <c r="O48" s="55" t="s">
        <v>176</v>
      </c>
      <c r="P48" s="55" t="s">
        <v>960</v>
      </c>
      <c r="Q48" s="55" t="s">
        <v>962</v>
      </c>
    </row>
    <row r="49" spans="1:17" s="55" customFormat="1" ht="26.25" customHeight="1" hidden="1">
      <c r="A49" s="56"/>
      <c r="B49" s="56"/>
      <c r="C49" s="78" t="s">
        <v>998</v>
      </c>
      <c r="D49" s="82">
        <f t="shared" si="9"/>
        <v>0</v>
      </c>
      <c r="E49" s="82">
        <f t="shared" si="10"/>
        <v>4.91133692106919E-06</v>
      </c>
      <c r="F49" s="82">
        <f t="shared" si="11"/>
        <v>-3.251529563794551E-06</v>
      </c>
      <c r="G49" s="78"/>
      <c r="H49" s="78"/>
      <c r="I49" s="78"/>
      <c r="J49" s="56"/>
      <c r="K49" s="56"/>
      <c r="L49" s="56"/>
      <c r="M49" s="56"/>
      <c r="N49" s="55">
        <v>22</v>
      </c>
      <c r="O49" s="55" t="s">
        <v>161</v>
      </c>
      <c r="P49" s="55" t="s">
        <v>960</v>
      </c>
      <c r="Q49" s="55" t="s">
        <v>962</v>
      </c>
    </row>
    <row r="50" spans="1:13" s="55" customFormat="1" ht="26.25" customHeight="1" hidden="1">
      <c r="A50" s="56"/>
      <c r="B50" s="56"/>
      <c r="C50" s="78"/>
      <c r="D50" s="82">
        <f t="shared" si="9"/>
        <v>0.012195202150903126</v>
      </c>
      <c r="E50" s="82">
        <f t="shared" si="10"/>
        <v>0.01227079689429155</v>
      </c>
      <c r="F50" s="82">
        <f t="shared" si="11"/>
        <v>0.011204184318834182</v>
      </c>
      <c r="G50" s="78"/>
      <c r="H50" s="78"/>
      <c r="I50" s="51"/>
      <c r="J50" s="56"/>
      <c r="K50" s="56"/>
      <c r="L50" s="56"/>
      <c r="M50" s="56"/>
    </row>
    <row r="51" spans="1:17" s="55" customFormat="1" ht="26.25" customHeight="1" hidden="1">
      <c r="A51" s="56"/>
      <c r="B51" s="56"/>
      <c r="C51" s="78"/>
      <c r="D51" s="82">
        <f t="shared" si="9"/>
        <v>0.03337483399467621</v>
      </c>
      <c r="E51" s="82">
        <f t="shared" si="10"/>
        <v>0.03820815763911777</v>
      </c>
      <c r="F51" s="82">
        <f t="shared" si="11"/>
        <v>0.02310999143158531</v>
      </c>
      <c r="G51" s="78"/>
      <c r="H51" s="78"/>
      <c r="I51" s="51"/>
      <c r="J51" s="56"/>
      <c r="K51" s="56"/>
      <c r="L51" s="56"/>
      <c r="M51" s="56"/>
      <c r="N51"/>
      <c r="O51" s="22" t="s">
        <v>995</v>
      </c>
      <c r="P51"/>
      <c r="Q51"/>
    </row>
    <row r="52" spans="1:17" s="55" customFormat="1" ht="26.25" customHeight="1" hidden="1">
      <c r="A52" s="56"/>
      <c r="B52" s="56"/>
      <c r="C52" s="79"/>
      <c r="D52" s="79"/>
      <c r="E52" s="79"/>
      <c r="F52" s="79"/>
      <c r="G52" s="79"/>
      <c r="H52" s="79"/>
      <c r="I52" s="56"/>
      <c r="J52" s="56"/>
      <c r="K52" s="56"/>
      <c r="L52" s="56"/>
      <c r="M52" s="56"/>
      <c r="N52"/>
      <c r="O52"/>
      <c r="P52"/>
      <c r="Q52"/>
    </row>
    <row r="53" spans="1:18" s="55" customFormat="1" ht="26.25" customHeight="1" hidden="1">
      <c r="A53" s="56"/>
      <c r="B53" s="56"/>
      <c r="C53" s="56"/>
      <c r="D53" s="56"/>
      <c r="E53" s="56"/>
      <c r="F53" s="56"/>
      <c r="G53" s="56"/>
      <c r="H53" s="56"/>
      <c r="I53" s="56"/>
      <c r="J53" s="56"/>
      <c r="K53" s="56"/>
      <c r="L53" s="56"/>
      <c r="M53" s="56"/>
      <c r="N53">
        <v>48</v>
      </c>
      <c r="O53" t="s">
        <v>195</v>
      </c>
      <c r="P53" t="s">
        <v>968</v>
      </c>
      <c r="Q53" t="s">
        <v>970</v>
      </c>
      <c r="R53"/>
    </row>
    <row r="54" spans="1:18" s="55" customFormat="1" ht="26.25" customHeight="1" hidden="1">
      <c r="A54" s="56"/>
      <c r="B54"/>
      <c r="C54"/>
      <c r="D54"/>
      <c r="E54"/>
      <c r="F54"/>
      <c r="G54"/>
      <c r="H54"/>
      <c r="I54"/>
      <c r="J54"/>
      <c r="K54"/>
      <c r="L54"/>
      <c r="M54" s="56"/>
      <c r="N54"/>
      <c r="O54" t="s">
        <v>276</v>
      </c>
      <c r="P54" t="s">
        <v>968</v>
      </c>
      <c r="Q54" t="s">
        <v>970</v>
      </c>
      <c r="R54"/>
    </row>
    <row r="55" spans="14:17" ht="26.25" customHeight="1" hidden="1">
      <c r="N55">
        <v>23</v>
      </c>
      <c r="O55" t="s">
        <v>184</v>
      </c>
      <c r="P55" t="s">
        <v>968</v>
      </c>
      <c r="Q55" t="s">
        <v>970</v>
      </c>
    </row>
    <row r="56" spans="14:17" ht="26.25" customHeight="1" hidden="1">
      <c r="N56">
        <v>49</v>
      </c>
      <c r="O56" t="s">
        <v>371</v>
      </c>
      <c r="P56" t="s">
        <v>968</v>
      </c>
      <c r="Q56" t="s">
        <v>970</v>
      </c>
    </row>
    <row r="57" spans="14:17" ht="26.25" customHeight="1" hidden="1">
      <c r="N57">
        <v>24</v>
      </c>
      <c r="O57" t="s">
        <v>343</v>
      </c>
      <c r="P57" t="s">
        <v>968</v>
      </c>
      <c r="Q57" t="s">
        <v>970</v>
      </c>
    </row>
    <row r="58" spans="14:17" ht="26.25" customHeight="1" hidden="1">
      <c r="N58">
        <v>97</v>
      </c>
      <c r="O58" t="s">
        <v>310</v>
      </c>
      <c r="P58" t="s">
        <v>968</v>
      </c>
      <c r="Q58" t="s">
        <v>970</v>
      </c>
    </row>
    <row r="59" spans="14:17" ht="26.25" customHeight="1" hidden="1">
      <c r="N59">
        <v>25</v>
      </c>
      <c r="O59" t="s">
        <v>234</v>
      </c>
      <c r="P59" t="s">
        <v>968</v>
      </c>
      <c r="Q59" t="s">
        <v>970</v>
      </c>
    </row>
    <row r="60" spans="14:17" ht="26.25" customHeight="1" hidden="1">
      <c r="N60">
        <v>50</v>
      </c>
      <c r="O60" t="s">
        <v>318</v>
      </c>
      <c r="P60" t="s">
        <v>968</v>
      </c>
      <c r="Q60" t="s">
        <v>970</v>
      </c>
    </row>
    <row r="61" spans="14:17" ht="26.25" customHeight="1" hidden="1">
      <c r="N61">
        <v>98</v>
      </c>
      <c r="O61" t="s">
        <v>319</v>
      </c>
      <c r="P61" t="s">
        <v>968</v>
      </c>
      <c r="Q61" t="s">
        <v>970</v>
      </c>
    </row>
    <row r="62" spans="14:17" ht="26.25" customHeight="1" hidden="1">
      <c r="N62">
        <v>103</v>
      </c>
      <c r="O62" t="s">
        <v>362</v>
      </c>
      <c r="P62" t="s">
        <v>968</v>
      </c>
      <c r="Q62" t="s">
        <v>970</v>
      </c>
    </row>
    <row r="63" spans="15:17" ht="26.25" customHeight="1" hidden="1">
      <c r="O63" t="s">
        <v>197</v>
      </c>
      <c r="P63" t="s">
        <v>968</v>
      </c>
      <c r="Q63" t="s">
        <v>970</v>
      </c>
    </row>
    <row r="64" spans="14:17" ht="26.25" customHeight="1" hidden="1">
      <c r="N64">
        <v>51</v>
      </c>
      <c r="O64" t="s">
        <v>399</v>
      </c>
      <c r="P64" t="s">
        <v>968</v>
      </c>
      <c r="Q64" t="s">
        <v>970</v>
      </c>
    </row>
    <row r="65" spans="14:17" ht="26.25" customHeight="1" hidden="1">
      <c r="N65">
        <v>52</v>
      </c>
      <c r="O65" t="s">
        <v>198</v>
      </c>
      <c r="P65" t="s">
        <v>968</v>
      </c>
      <c r="Q65" t="s">
        <v>970</v>
      </c>
    </row>
    <row r="66" spans="14:17" ht="26.25" customHeight="1" hidden="1">
      <c r="N66">
        <v>53</v>
      </c>
      <c r="O66" t="s">
        <v>247</v>
      </c>
      <c r="P66" t="s">
        <v>968</v>
      </c>
      <c r="Q66" t="s">
        <v>970</v>
      </c>
    </row>
    <row r="67" spans="14:17" ht="26.25" customHeight="1" hidden="1">
      <c r="N67">
        <v>54</v>
      </c>
      <c r="O67" t="s">
        <v>326</v>
      </c>
      <c r="P67" t="s">
        <v>968</v>
      </c>
      <c r="Q67" t="s">
        <v>970</v>
      </c>
    </row>
    <row r="68" spans="14:17" ht="26.25" customHeight="1" hidden="1">
      <c r="N68">
        <v>55</v>
      </c>
      <c r="O68" t="s">
        <v>335</v>
      </c>
      <c r="P68" t="s">
        <v>968</v>
      </c>
      <c r="Q68" t="s">
        <v>970</v>
      </c>
    </row>
    <row r="69" spans="14:17" ht="26.25" customHeight="1" hidden="1">
      <c r="N69">
        <v>56</v>
      </c>
      <c r="O69" t="s">
        <v>205</v>
      </c>
      <c r="P69" t="s">
        <v>968</v>
      </c>
      <c r="Q69" t="s">
        <v>970</v>
      </c>
    </row>
    <row r="70" spans="14:17" ht="26.25" customHeight="1" hidden="1">
      <c r="N70">
        <v>26</v>
      </c>
      <c r="O70" t="s">
        <v>279</v>
      </c>
      <c r="P70" t="s">
        <v>968</v>
      </c>
      <c r="Q70" t="s">
        <v>970</v>
      </c>
    </row>
    <row r="71" spans="14:17" ht="26.25" customHeight="1" hidden="1">
      <c r="N71">
        <v>57</v>
      </c>
      <c r="O71" t="s">
        <v>190</v>
      </c>
      <c r="P71" t="s">
        <v>968</v>
      </c>
      <c r="Q71" t="s">
        <v>970</v>
      </c>
    </row>
    <row r="72" spans="14:17" ht="26.25" customHeight="1" hidden="1">
      <c r="N72">
        <v>27</v>
      </c>
      <c r="O72" t="s">
        <v>211</v>
      </c>
      <c r="P72" t="s">
        <v>968</v>
      </c>
      <c r="Q72" t="s">
        <v>970</v>
      </c>
    </row>
    <row r="73" spans="14:17" ht="26.25" customHeight="1" hidden="1">
      <c r="N73">
        <v>28</v>
      </c>
      <c r="O73" t="s">
        <v>221</v>
      </c>
      <c r="P73" t="s">
        <v>968</v>
      </c>
      <c r="Q73" t="s">
        <v>970</v>
      </c>
    </row>
    <row r="74" spans="14:17" ht="26.25" customHeight="1" hidden="1">
      <c r="N74">
        <v>29</v>
      </c>
      <c r="O74" t="s">
        <v>254</v>
      </c>
      <c r="P74" t="s">
        <v>968</v>
      </c>
      <c r="Q74" t="s">
        <v>970</v>
      </c>
    </row>
    <row r="75" spans="15:17" ht="26.25" customHeight="1" hidden="1">
      <c r="O75" t="s">
        <v>267</v>
      </c>
      <c r="P75" t="s">
        <v>968</v>
      </c>
      <c r="Q75" t="s">
        <v>970</v>
      </c>
    </row>
    <row r="76" spans="14:17" ht="26.25" customHeight="1" hidden="1">
      <c r="N76">
        <v>58</v>
      </c>
      <c r="O76" t="s">
        <v>311</v>
      </c>
      <c r="P76" t="s">
        <v>968</v>
      </c>
      <c r="Q76" t="s">
        <v>970</v>
      </c>
    </row>
    <row r="77" spans="14:17" ht="26.25" customHeight="1" hidden="1">
      <c r="N77">
        <v>30</v>
      </c>
      <c r="O77" t="s">
        <v>336</v>
      </c>
      <c r="P77" t="s">
        <v>968</v>
      </c>
      <c r="Q77" t="s">
        <v>970</v>
      </c>
    </row>
    <row r="78" spans="14:17" ht="26.25" customHeight="1" hidden="1">
      <c r="N78">
        <v>59</v>
      </c>
      <c r="O78" t="s">
        <v>199</v>
      </c>
      <c r="P78" t="s">
        <v>968</v>
      </c>
      <c r="Q78" t="s">
        <v>970</v>
      </c>
    </row>
    <row r="79" spans="14:17" ht="26.25" customHeight="1" hidden="1">
      <c r="N79">
        <v>61</v>
      </c>
      <c r="O79" t="s">
        <v>191</v>
      </c>
      <c r="P79" t="s">
        <v>968</v>
      </c>
      <c r="Q79" t="s">
        <v>970</v>
      </c>
    </row>
    <row r="80" spans="14:17" ht="26.25" customHeight="1" hidden="1">
      <c r="N80">
        <v>60</v>
      </c>
      <c r="O80" t="s">
        <v>372</v>
      </c>
      <c r="P80" t="s">
        <v>968</v>
      </c>
      <c r="Q80" t="s">
        <v>970</v>
      </c>
    </row>
    <row r="81" spans="14:17" ht="26.25" customHeight="1" hidden="1">
      <c r="N81">
        <v>62</v>
      </c>
      <c r="O81" t="s">
        <v>248</v>
      </c>
      <c r="P81" t="s">
        <v>968</v>
      </c>
      <c r="Q81" t="s">
        <v>970</v>
      </c>
    </row>
    <row r="82" spans="14:17" ht="26.25" customHeight="1" hidden="1">
      <c r="N82">
        <v>63</v>
      </c>
      <c r="O82" t="s">
        <v>327</v>
      </c>
      <c r="P82" t="s">
        <v>968</v>
      </c>
      <c r="Q82" t="s">
        <v>970</v>
      </c>
    </row>
    <row r="83" spans="14:17" ht="26.25" customHeight="1" hidden="1">
      <c r="N83">
        <v>64</v>
      </c>
      <c r="O83" t="s">
        <v>304</v>
      </c>
      <c r="P83" t="s">
        <v>968</v>
      </c>
      <c r="Q83" t="s">
        <v>970</v>
      </c>
    </row>
    <row r="84" spans="15:17" ht="26.25" customHeight="1" hidden="1">
      <c r="O84" t="s">
        <v>305</v>
      </c>
      <c r="P84" t="s">
        <v>968</v>
      </c>
      <c r="Q84" t="s">
        <v>970</v>
      </c>
    </row>
    <row r="85" spans="14:17" ht="26.25" customHeight="1" hidden="1">
      <c r="N85">
        <v>31</v>
      </c>
      <c r="O85" t="s">
        <v>401</v>
      </c>
      <c r="P85" t="s">
        <v>968</v>
      </c>
      <c r="Q85" t="s">
        <v>970</v>
      </c>
    </row>
    <row r="86" spans="14:17" ht="26.25" customHeight="1" hidden="1">
      <c r="N86">
        <v>65</v>
      </c>
      <c r="O86" t="s">
        <v>192</v>
      </c>
      <c r="P86" t="s">
        <v>968</v>
      </c>
      <c r="Q86" t="s">
        <v>970</v>
      </c>
    </row>
    <row r="87" spans="14:17" ht="26.25" customHeight="1" hidden="1">
      <c r="N87">
        <v>32</v>
      </c>
      <c r="O87" t="s">
        <v>321</v>
      </c>
      <c r="P87" t="s">
        <v>968</v>
      </c>
      <c r="Q87" t="s">
        <v>970</v>
      </c>
    </row>
    <row r="88" spans="14:17" ht="26.25" customHeight="1" hidden="1">
      <c r="N88">
        <v>33</v>
      </c>
      <c r="O88" t="s">
        <v>229</v>
      </c>
      <c r="P88" t="s">
        <v>968</v>
      </c>
      <c r="Q88" t="s">
        <v>970</v>
      </c>
    </row>
    <row r="89" spans="14:17" ht="26.25" customHeight="1" hidden="1">
      <c r="N89">
        <v>34</v>
      </c>
      <c r="O89" t="s">
        <v>364</v>
      </c>
      <c r="P89" t="s">
        <v>968</v>
      </c>
      <c r="Q89" t="s">
        <v>970</v>
      </c>
    </row>
    <row r="90" spans="14:17" ht="26.25" customHeight="1" hidden="1">
      <c r="N90">
        <v>66</v>
      </c>
      <c r="O90" t="s">
        <v>241</v>
      </c>
      <c r="P90" t="s">
        <v>968</v>
      </c>
      <c r="Q90" t="s">
        <v>970</v>
      </c>
    </row>
    <row r="91" spans="14:17" ht="26.25" customHeight="1" hidden="1">
      <c r="N91">
        <v>35</v>
      </c>
      <c r="O91" t="s">
        <v>406</v>
      </c>
      <c r="P91" t="s">
        <v>968</v>
      </c>
      <c r="Q91" t="s">
        <v>970</v>
      </c>
    </row>
    <row r="92" spans="14:17" ht="26.25" customHeight="1" hidden="1">
      <c r="N92">
        <v>67</v>
      </c>
      <c r="O92" t="s">
        <v>306</v>
      </c>
      <c r="P92" t="s">
        <v>968</v>
      </c>
      <c r="Q92" t="s">
        <v>970</v>
      </c>
    </row>
    <row r="93" spans="14:17" ht="26.25" customHeight="1" hidden="1">
      <c r="N93">
        <v>68</v>
      </c>
      <c r="O93" t="s">
        <v>356</v>
      </c>
      <c r="P93" t="s">
        <v>968</v>
      </c>
      <c r="Q93" t="s">
        <v>970</v>
      </c>
    </row>
    <row r="94" spans="14:17" ht="26.25" customHeight="1" hidden="1">
      <c r="N94">
        <v>69</v>
      </c>
      <c r="O94" t="s">
        <v>213</v>
      </c>
      <c r="P94" t="s">
        <v>968</v>
      </c>
      <c r="Q94" t="s">
        <v>970</v>
      </c>
    </row>
    <row r="95" spans="14:17" ht="26.25" customHeight="1" hidden="1">
      <c r="N95">
        <v>70</v>
      </c>
      <c r="O95" t="s">
        <v>374</v>
      </c>
      <c r="P95" t="s">
        <v>968</v>
      </c>
      <c r="Q95" t="s">
        <v>970</v>
      </c>
    </row>
    <row r="96" spans="14:17" ht="26.25" customHeight="1" hidden="1">
      <c r="N96">
        <v>71</v>
      </c>
      <c r="O96" t="s">
        <v>402</v>
      </c>
      <c r="P96" t="s">
        <v>968</v>
      </c>
      <c r="Q96" t="s">
        <v>970</v>
      </c>
    </row>
    <row r="97" spans="14:17" ht="26.25" customHeight="1" hidden="1">
      <c r="N97">
        <v>102</v>
      </c>
      <c r="O97" t="s">
        <v>260</v>
      </c>
      <c r="P97" t="s">
        <v>968</v>
      </c>
      <c r="Q97" t="s">
        <v>970</v>
      </c>
    </row>
    <row r="98" spans="14:17" ht="26.25" customHeight="1" hidden="1">
      <c r="N98">
        <v>36</v>
      </c>
      <c r="O98" t="s">
        <v>347</v>
      </c>
      <c r="P98" t="s">
        <v>968</v>
      </c>
      <c r="Q98" t="s">
        <v>970</v>
      </c>
    </row>
    <row r="99" spans="14:17" ht="26.25" customHeight="1" hidden="1">
      <c r="N99">
        <v>37</v>
      </c>
      <c r="O99" t="s">
        <v>214</v>
      </c>
      <c r="P99" t="s">
        <v>968</v>
      </c>
      <c r="Q99" t="s">
        <v>970</v>
      </c>
    </row>
    <row r="100" spans="14:17" ht="26.25" customHeight="1" hidden="1">
      <c r="N100">
        <v>72</v>
      </c>
      <c r="O100" t="s">
        <v>222</v>
      </c>
      <c r="P100" t="s">
        <v>968</v>
      </c>
      <c r="Q100" t="s">
        <v>970</v>
      </c>
    </row>
    <row r="101" spans="15:17" ht="26.25" customHeight="1" hidden="1">
      <c r="O101" t="s">
        <v>313</v>
      </c>
      <c r="P101" t="s">
        <v>968</v>
      </c>
      <c r="Q101" t="s">
        <v>970</v>
      </c>
    </row>
    <row r="102" spans="14:17" ht="26.25" customHeight="1" hidden="1">
      <c r="N102">
        <v>73</v>
      </c>
      <c r="O102" t="s">
        <v>322</v>
      </c>
      <c r="P102" t="s">
        <v>968</v>
      </c>
      <c r="Q102" t="s">
        <v>970</v>
      </c>
    </row>
    <row r="103" spans="14:17" ht="26.25" customHeight="1" hidden="1">
      <c r="N103">
        <v>38</v>
      </c>
      <c r="O103" t="s">
        <v>391</v>
      </c>
      <c r="P103" t="s">
        <v>968</v>
      </c>
      <c r="Q103" t="s">
        <v>970</v>
      </c>
    </row>
    <row r="104" spans="14:17" ht="26.25" customHeight="1" hidden="1">
      <c r="N104">
        <v>39</v>
      </c>
      <c r="O104" t="s">
        <v>307</v>
      </c>
      <c r="P104" t="s">
        <v>968</v>
      </c>
      <c r="Q104" t="s">
        <v>970</v>
      </c>
    </row>
    <row r="105" spans="14:17" ht="26.25" customHeight="1" hidden="1">
      <c r="N105">
        <v>74</v>
      </c>
      <c r="O105" t="s">
        <v>223</v>
      </c>
      <c r="P105" t="s">
        <v>968</v>
      </c>
      <c r="Q105" t="s">
        <v>970</v>
      </c>
    </row>
    <row r="106" spans="14:17" ht="26.25" customHeight="1" hidden="1">
      <c r="N106">
        <v>75</v>
      </c>
      <c r="O106" t="s">
        <v>296</v>
      </c>
      <c r="P106" t="s">
        <v>968</v>
      </c>
      <c r="Q106" t="s">
        <v>970</v>
      </c>
    </row>
    <row r="107" spans="14:17" ht="26.25" customHeight="1" hidden="1">
      <c r="N107">
        <v>76</v>
      </c>
      <c r="O107" t="s">
        <v>329</v>
      </c>
      <c r="P107" t="s">
        <v>968</v>
      </c>
      <c r="Q107" t="s">
        <v>970</v>
      </c>
    </row>
    <row r="108" spans="14:17" ht="26.25" customHeight="1" hidden="1">
      <c r="N108">
        <v>40</v>
      </c>
      <c r="O108" t="s">
        <v>230</v>
      </c>
      <c r="P108" t="s">
        <v>968</v>
      </c>
      <c r="Q108" t="s">
        <v>970</v>
      </c>
    </row>
    <row r="109" spans="15:17" ht="26.25" customHeight="1" hidden="1">
      <c r="O109" t="s">
        <v>393</v>
      </c>
      <c r="P109" t="s">
        <v>968</v>
      </c>
      <c r="Q109" t="s">
        <v>970</v>
      </c>
    </row>
    <row r="110" spans="14:17" ht="26.25" customHeight="1" hidden="1">
      <c r="N110">
        <v>77</v>
      </c>
      <c r="O110" t="s">
        <v>330</v>
      </c>
      <c r="P110" t="s">
        <v>968</v>
      </c>
      <c r="Q110" t="s">
        <v>970</v>
      </c>
    </row>
    <row r="111" spans="14:17" ht="26.25" customHeight="1" hidden="1">
      <c r="N111">
        <v>99</v>
      </c>
      <c r="O111" t="s">
        <v>331</v>
      </c>
      <c r="P111" t="s">
        <v>968</v>
      </c>
      <c r="Q111" t="s">
        <v>970</v>
      </c>
    </row>
    <row r="112" spans="14:17" ht="26.25" customHeight="1" hidden="1">
      <c r="N112">
        <v>42</v>
      </c>
      <c r="O112" t="s">
        <v>357</v>
      </c>
      <c r="P112" t="s">
        <v>968</v>
      </c>
      <c r="Q112" t="s">
        <v>970</v>
      </c>
    </row>
    <row r="113" spans="15:17" ht="26.25" customHeight="1" hidden="1">
      <c r="O113" t="s">
        <v>332</v>
      </c>
      <c r="P113" t="s">
        <v>968</v>
      </c>
      <c r="Q113" t="s">
        <v>970</v>
      </c>
    </row>
    <row r="114" spans="15:17" ht="26.25" customHeight="1" hidden="1">
      <c r="O114" t="s">
        <v>282</v>
      </c>
      <c r="P114" t="s">
        <v>968</v>
      </c>
      <c r="Q114" t="s">
        <v>970</v>
      </c>
    </row>
    <row r="115" spans="15:17" ht="26.25" customHeight="1" hidden="1">
      <c r="O115" t="s">
        <v>283</v>
      </c>
      <c r="P115" t="s">
        <v>968</v>
      </c>
      <c r="Q115" t="s">
        <v>970</v>
      </c>
    </row>
    <row r="116" spans="14:17" ht="26.25" customHeight="1" hidden="1">
      <c r="N116">
        <v>78</v>
      </c>
      <c r="O116" t="s">
        <v>193</v>
      </c>
      <c r="P116" t="s">
        <v>968</v>
      </c>
      <c r="Q116" t="s">
        <v>970</v>
      </c>
    </row>
    <row r="117" spans="14:17" ht="26.25" customHeight="1" hidden="1">
      <c r="N117">
        <v>100</v>
      </c>
      <c r="O117" t="s">
        <v>209</v>
      </c>
      <c r="P117" t="s">
        <v>968</v>
      </c>
      <c r="Q117" t="s">
        <v>970</v>
      </c>
    </row>
    <row r="118" spans="14:17" ht="26.25" customHeight="1" hidden="1">
      <c r="N118">
        <v>79</v>
      </c>
      <c r="O118" t="s">
        <v>215</v>
      </c>
      <c r="P118" t="s">
        <v>968</v>
      </c>
      <c r="Q118" t="s">
        <v>970</v>
      </c>
    </row>
    <row r="119" spans="14:17" ht="26.25" customHeight="1" hidden="1">
      <c r="N119">
        <v>80</v>
      </c>
      <c r="O119" t="s">
        <v>314</v>
      </c>
      <c r="P119" t="s">
        <v>968</v>
      </c>
      <c r="Q119" t="s">
        <v>970</v>
      </c>
    </row>
    <row r="120" spans="14:17" ht="26.25" customHeight="1" hidden="1">
      <c r="N120">
        <v>41</v>
      </c>
      <c r="O120" t="s">
        <v>315</v>
      </c>
      <c r="P120" t="s">
        <v>968</v>
      </c>
      <c r="Q120" t="s">
        <v>970</v>
      </c>
    </row>
    <row r="121" spans="14:17" ht="26.25" customHeight="1" hidden="1">
      <c r="N121">
        <v>81</v>
      </c>
      <c r="O121" t="s">
        <v>200</v>
      </c>
      <c r="P121" t="s">
        <v>968</v>
      </c>
      <c r="Q121" t="s">
        <v>970</v>
      </c>
    </row>
    <row r="122" spans="14:17" ht="26.25" customHeight="1" hidden="1">
      <c r="N122">
        <v>82</v>
      </c>
      <c r="O122" t="s">
        <v>324</v>
      </c>
      <c r="P122" t="s">
        <v>968</v>
      </c>
      <c r="Q122" t="s">
        <v>970</v>
      </c>
    </row>
    <row r="123" spans="14:17" ht="26.25" customHeight="1" hidden="1">
      <c r="N123">
        <v>83</v>
      </c>
      <c r="O123" t="s">
        <v>339</v>
      </c>
      <c r="P123" t="s">
        <v>968</v>
      </c>
      <c r="Q123" t="s">
        <v>970</v>
      </c>
    </row>
    <row r="124" spans="14:17" ht="26.25" customHeight="1" hidden="1">
      <c r="N124">
        <v>84</v>
      </c>
      <c r="O124" s="9" t="s">
        <v>352</v>
      </c>
      <c r="P124" t="s">
        <v>968</v>
      </c>
      <c r="Q124" t="s">
        <v>970</v>
      </c>
    </row>
    <row r="125" spans="14:17" ht="26.25" customHeight="1" hidden="1">
      <c r="N125">
        <v>43</v>
      </c>
      <c r="O125" t="s">
        <v>358</v>
      </c>
      <c r="P125" t="s">
        <v>968</v>
      </c>
      <c r="Q125" t="s">
        <v>970</v>
      </c>
    </row>
    <row r="126" spans="15:17" ht="26.25" customHeight="1" hidden="1">
      <c r="O126" t="s">
        <v>366</v>
      </c>
      <c r="P126" t="s">
        <v>968</v>
      </c>
      <c r="Q126" t="s">
        <v>970</v>
      </c>
    </row>
    <row r="127" spans="14:17" ht="26.25" customHeight="1" hidden="1">
      <c r="N127">
        <v>44</v>
      </c>
      <c r="O127" t="s">
        <v>375</v>
      </c>
      <c r="P127" t="s">
        <v>968</v>
      </c>
      <c r="Q127" t="s">
        <v>970</v>
      </c>
    </row>
    <row r="128" spans="14:17" ht="26.25" customHeight="1" hidden="1">
      <c r="N128">
        <v>104</v>
      </c>
      <c r="O128" t="s">
        <v>367</v>
      </c>
      <c r="P128" t="s">
        <v>968</v>
      </c>
      <c r="Q128" t="s">
        <v>970</v>
      </c>
    </row>
    <row r="129" spans="14:17" ht="26.25" customHeight="1" hidden="1">
      <c r="N129">
        <v>45</v>
      </c>
      <c r="O129" t="s">
        <v>368</v>
      </c>
      <c r="P129" t="s">
        <v>968</v>
      </c>
      <c r="Q129" t="s">
        <v>970</v>
      </c>
    </row>
    <row r="130" spans="14:17" ht="26.25" customHeight="1" hidden="1">
      <c r="N130">
        <v>85</v>
      </c>
      <c r="O130" t="s">
        <v>394</v>
      </c>
      <c r="P130" t="s">
        <v>968</v>
      </c>
      <c r="Q130" t="s">
        <v>970</v>
      </c>
    </row>
    <row r="131" spans="14:17" ht="26.25" customHeight="1" hidden="1">
      <c r="N131">
        <v>46</v>
      </c>
      <c r="O131" t="s">
        <v>250</v>
      </c>
      <c r="P131" t="s">
        <v>968</v>
      </c>
      <c r="Q131" t="s">
        <v>970</v>
      </c>
    </row>
    <row r="132" spans="14:17" ht="26.25" customHeight="1" hidden="1">
      <c r="N132">
        <v>86</v>
      </c>
      <c r="O132" t="s">
        <v>376</v>
      </c>
      <c r="P132" t="s">
        <v>968</v>
      </c>
      <c r="Q132" t="s">
        <v>970</v>
      </c>
    </row>
    <row r="133" spans="15:17" ht="26.25" customHeight="1" hidden="1">
      <c r="O133" t="s">
        <v>284</v>
      </c>
      <c r="P133" t="s">
        <v>968</v>
      </c>
      <c r="Q133" t="s">
        <v>970</v>
      </c>
    </row>
    <row r="134" spans="15:17" ht="26.25" customHeight="1" hidden="1">
      <c r="O134" t="s">
        <v>387</v>
      </c>
      <c r="P134" t="s">
        <v>968</v>
      </c>
      <c r="Q134" t="s">
        <v>970</v>
      </c>
    </row>
    <row r="135" spans="14:17" ht="26.25" customHeight="1" hidden="1">
      <c r="N135">
        <v>101</v>
      </c>
      <c r="O135" t="s">
        <v>359</v>
      </c>
      <c r="P135" t="s">
        <v>968</v>
      </c>
      <c r="Q135" t="s">
        <v>970</v>
      </c>
    </row>
    <row r="136" spans="14:17" ht="26.25" customHeight="1" hidden="1">
      <c r="N136">
        <v>87</v>
      </c>
      <c r="O136" t="s">
        <v>216</v>
      </c>
      <c r="P136" t="s">
        <v>968</v>
      </c>
      <c r="Q136" t="s">
        <v>970</v>
      </c>
    </row>
    <row r="137" spans="15:17" ht="26.25" customHeight="1" hidden="1">
      <c r="O137" t="s">
        <v>251</v>
      </c>
      <c r="P137" t="s">
        <v>968</v>
      </c>
      <c r="Q137" t="s">
        <v>970</v>
      </c>
    </row>
    <row r="138" spans="14:17" ht="26.25" customHeight="1" hidden="1">
      <c r="N138">
        <v>88</v>
      </c>
      <c r="O138" t="s">
        <v>217</v>
      </c>
      <c r="P138" t="s">
        <v>968</v>
      </c>
      <c r="Q138" t="s">
        <v>970</v>
      </c>
    </row>
    <row r="139" spans="15:17" ht="26.25" customHeight="1" hidden="1">
      <c r="O139" t="s">
        <v>287</v>
      </c>
      <c r="P139" t="s">
        <v>968</v>
      </c>
      <c r="Q139" t="s">
        <v>970</v>
      </c>
    </row>
    <row r="140" spans="14:17" ht="26.25" customHeight="1" hidden="1">
      <c r="N140">
        <v>89</v>
      </c>
      <c r="O140" t="s">
        <v>244</v>
      </c>
      <c r="P140" t="s">
        <v>968</v>
      </c>
      <c r="Q140" t="s">
        <v>970</v>
      </c>
    </row>
    <row r="141" spans="14:17" ht="26.25" customHeight="1" hidden="1">
      <c r="N141">
        <v>47</v>
      </c>
      <c r="O141" s="9" t="s">
        <v>353</v>
      </c>
      <c r="P141" t="s">
        <v>968</v>
      </c>
      <c r="Q141" t="s">
        <v>970</v>
      </c>
    </row>
    <row r="142" spans="15:17" ht="26.25" customHeight="1" hidden="1">
      <c r="O142" t="s">
        <v>377</v>
      </c>
      <c r="P142" t="s">
        <v>968</v>
      </c>
      <c r="Q142" t="s">
        <v>970</v>
      </c>
    </row>
    <row r="143" spans="14:17" ht="26.25" customHeight="1" hidden="1">
      <c r="N143">
        <v>90</v>
      </c>
      <c r="O143" t="s">
        <v>231</v>
      </c>
      <c r="P143" t="s">
        <v>968</v>
      </c>
      <c r="Q143" t="s">
        <v>970</v>
      </c>
    </row>
    <row r="144" spans="14:17" ht="26.25" customHeight="1" hidden="1">
      <c r="N144">
        <v>91</v>
      </c>
      <c r="O144" t="s">
        <v>218</v>
      </c>
      <c r="P144" t="s">
        <v>968</v>
      </c>
      <c r="Q144" t="s">
        <v>970</v>
      </c>
    </row>
    <row r="145" spans="14:17" ht="26.25" customHeight="1" hidden="1">
      <c r="N145">
        <v>92</v>
      </c>
      <c r="O145" t="s">
        <v>224</v>
      </c>
      <c r="P145" t="s">
        <v>968</v>
      </c>
      <c r="Q145" t="s">
        <v>970</v>
      </c>
    </row>
    <row r="146" spans="14:17" ht="26.25" customHeight="1" hidden="1">
      <c r="N146">
        <v>93</v>
      </c>
      <c r="O146" t="s">
        <v>316</v>
      </c>
      <c r="P146" t="s">
        <v>968</v>
      </c>
      <c r="Q146" t="s">
        <v>970</v>
      </c>
    </row>
    <row r="147" spans="14:17" ht="26.25" customHeight="1" hidden="1">
      <c r="N147">
        <v>94</v>
      </c>
      <c r="O147" s="9" t="s">
        <v>354</v>
      </c>
      <c r="P147" t="s">
        <v>968</v>
      </c>
      <c r="Q147" t="s">
        <v>970</v>
      </c>
    </row>
    <row r="148" spans="14:17" ht="26.25" customHeight="1" hidden="1">
      <c r="N148">
        <v>95</v>
      </c>
      <c r="O148" t="s">
        <v>360</v>
      </c>
      <c r="P148" t="s">
        <v>968</v>
      </c>
      <c r="Q148" t="s">
        <v>970</v>
      </c>
    </row>
    <row r="149" spans="14:17" ht="26.25" customHeight="1" hidden="1">
      <c r="N149">
        <v>96</v>
      </c>
      <c r="O149" t="s">
        <v>409</v>
      </c>
      <c r="P149" t="s">
        <v>968</v>
      </c>
      <c r="Q149" t="s">
        <v>970</v>
      </c>
    </row>
    <row r="150" spans="15:17" ht="26.25" customHeight="1" hidden="1">
      <c r="O150" t="s">
        <v>410</v>
      </c>
      <c r="P150" t="s">
        <v>968</v>
      </c>
      <c r="Q150" t="s">
        <v>970</v>
      </c>
    </row>
    <row r="151" ht="26.25" customHeight="1" hidden="1"/>
    <row r="152" ht="26.25" customHeight="1" hidden="1">
      <c r="O152" t="s">
        <v>182</v>
      </c>
    </row>
    <row r="153" ht="26.25" customHeight="1" hidden="1">
      <c r="O153" t="s">
        <v>104</v>
      </c>
    </row>
    <row r="154" ht="26.25" customHeight="1" hidden="1">
      <c r="O154" t="s">
        <v>105</v>
      </c>
    </row>
    <row r="155" ht="26.25" customHeight="1" hidden="1">
      <c r="O155" t="s">
        <v>106</v>
      </c>
    </row>
    <row r="156" ht="26.25" customHeight="1" hidden="1">
      <c r="O156" t="s">
        <v>107</v>
      </c>
    </row>
    <row r="157" ht="26.25" customHeight="1" hidden="1">
      <c r="O157" t="s">
        <v>108</v>
      </c>
    </row>
    <row r="158" ht="26.25" customHeight="1" hidden="1">
      <c r="O158" t="s">
        <v>109</v>
      </c>
    </row>
    <row r="159" ht="26.25" customHeight="1" hidden="1">
      <c r="O159" t="s">
        <v>936</v>
      </c>
    </row>
    <row r="160" ht="26.25" customHeight="1" hidden="1">
      <c r="O160" t="s">
        <v>110</v>
      </c>
    </row>
    <row r="161" ht="26.25" customHeight="1" hidden="1">
      <c r="O161" t="s">
        <v>111</v>
      </c>
    </row>
    <row r="162" ht="26.25" customHeight="1" hidden="1">
      <c r="O162" t="s">
        <v>113</v>
      </c>
    </row>
    <row r="163" ht="26.25" customHeight="1" hidden="1">
      <c r="O163" t="s">
        <v>114</v>
      </c>
    </row>
    <row r="164" ht="26.25" customHeight="1" hidden="1">
      <c r="O164" t="s">
        <v>116</v>
      </c>
    </row>
    <row r="165" ht="26.25" customHeight="1" hidden="1">
      <c r="O165" t="s">
        <v>117</v>
      </c>
    </row>
    <row r="166" ht="26.25" customHeight="1" hidden="1">
      <c r="O166" t="s">
        <v>118</v>
      </c>
    </row>
    <row r="167" ht="26.25" customHeight="1" hidden="1">
      <c r="O167" t="s">
        <v>119</v>
      </c>
    </row>
    <row r="168" ht="26.25" customHeight="1" hidden="1">
      <c r="O168" t="s">
        <v>120</v>
      </c>
    </row>
    <row r="169" ht="26.25" customHeight="1" hidden="1">
      <c r="O169" t="s">
        <v>121</v>
      </c>
    </row>
    <row r="170" ht="26.25" customHeight="1" hidden="1">
      <c r="O170" t="s">
        <v>122</v>
      </c>
    </row>
    <row r="171" ht="26.25" customHeight="1" hidden="1">
      <c r="O171" t="s">
        <v>123</v>
      </c>
    </row>
    <row r="172" ht="26.25" customHeight="1" hidden="1">
      <c r="O172" t="s">
        <v>125</v>
      </c>
    </row>
    <row r="173" ht="26.25" customHeight="1" hidden="1">
      <c r="O173" t="s">
        <v>126</v>
      </c>
    </row>
    <row r="174" ht="26.25" customHeight="1" hidden="1">
      <c r="O174" t="s">
        <v>127</v>
      </c>
    </row>
    <row r="175" ht="26.25" customHeight="1" hidden="1">
      <c r="O175" t="s">
        <v>128</v>
      </c>
    </row>
    <row r="176" ht="26.25" customHeight="1" hidden="1">
      <c r="O176" t="s">
        <v>129</v>
      </c>
    </row>
    <row r="177" ht="26.25" customHeight="1" hidden="1">
      <c r="O177" t="s">
        <v>130</v>
      </c>
    </row>
    <row r="178" ht="26.25" customHeight="1" hidden="1">
      <c r="O178" t="s">
        <v>131</v>
      </c>
    </row>
    <row r="179" ht="26.25" customHeight="1" hidden="1">
      <c r="O179" t="s">
        <v>132</v>
      </c>
    </row>
    <row r="180" ht="26.25" customHeight="1" hidden="1">
      <c r="O180" t="s">
        <v>134</v>
      </c>
    </row>
    <row r="181" ht="26.25" customHeight="1" hidden="1">
      <c r="O181" t="s">
        <v>135</v>
      </c>
    </row>
    <row r="182" spans="11:15" ht="26.25" customHeight="1" hidden="1">
      <c r="K182" s="49"/>
      <c r="O182" t="s">
        <v>136</v>
      </c>
    </row>
    <row r="183" spans="11:15" ht="26.25" customHeight="1" hidden="1">
      <c r="K183" s="49"/>
      <c r="O183" t="s">
        <v>137</v>
      </c>
    </row>
    <row r="184" spans="11:15" ht="26.25" customHeight="1" hidden="1">
      <c r="K184" s="49"/>
      <c r="O184" t="s">
        <v>138</v>
      </c>
    </row>
    <row r="185" spans="11:15" ht="26.25" customHeight="1" hidden="1">
      <c r="K185" s="49"/>
      <c r="O185" t="s">
        <v>139</v>
      </c>
    </row>
    <row r="186" spans="11:15" ht="26.25" customHeight="1" hidden="1">
      <c r="K186" s="49"/>
      <c r="O186" t="s">
        <v>140</v>
      </c>
    </row>
    <row r="187" spans="11:15" ht="26.25" customHeight="1" hidden="1">
      <c r="K187" s="49"/>
      <c r="O187" t="s">
        <v>141</v>
      </c>
    </row>
    <row r="188" spans="11:15" ht="26.25" customHeight="1" hidden="1">
      <c r="K188" s="49"/>
      <c r="O188" t="s">
        <v>142</v>
      </c>
    </row>
    <row r="189" spans="11:15" ht="26.25" customHeight="1" hidden="1">
      <c r="K189" s="49"/>
      <c r="O189" t="s">
        <v>143</v>
      </c>
    </row>
    <row r="190" spans="11:15" ht="26.25" customHeight="1" hidden="1">
      <c r="K190" s="49"/>
      <c r="O190" t="s">
        <v>144</v>
      </c>
    </row>
    <row r="191" spans="11:15" ht="26.25" customHeight="1" hidden="1">
      <c r="K191" s="49"/>
      <c r="O191" t="s">
        <v>145</v>
      </c>
    </row>
    <row r="192" spans="11:15" ht="26.25" customHeight="1" hidden="1">
      <c r="K192" s="49"/>
      <c r="O192" t="s">
        <v>146</v>
      </c>
    </row>
    <row r="193" spans="11:15" ht="26.25" customHeight="1" hidden="1">
      <c r="K193" s="49"/>
      <c r="O193" t="s">
        <v>147</v>
      </c>
    </row>
    <row r="194" spans="11:15" ht="26.25" customHeight="1" hidden="1">
      <c r="K194" s="49"/>
      <c r="O194" t="s">
        <v>148</v>
      </c>
    </row>
    <row r="195" spans="11:15" ht="26.25" customHeight="1" hidden="1">
      <c r="K195" s="49"/>
      <c r="O195" t="s">
        <v>150</v>
      </c>
    </row>
    <row r="196" spans="11:15" ht="26.25" customHeight="1" hidden="1">
      <c r="K196" s="49"/>
      <c r="O196" t="s">
        <v>158</v>
      </c>
    </row>
    <row r="197" spans="11:15" ht="26.25" customHeight="1" hidden="1">
      <c r="K197" s="49"/>
      <c r="O197" t="s">
        <v>159</v>
      </c>
    </row>
    <row r="198" spans="11:15" ht="26.25" customHeight="1" hidden="1">
      <c r="K198" s="49"/>
      <c r="O198" t="s">
        <v>160</v>
      </c>
    </row>
    <row r="199" spans="11:15" ht="26.25" customHeight="1" hidden="1">
      <c r="K199" s="49"/>
      <c r="O199" t="s">
        <v>162</v>
      </c>
    </row>
    <row r="200" spans="11:15" ht="26.25" customHeight="1" hidden="1">
      <c r="K200" s="49"/>
      <c r="O200" t="s">
        <v>163</v>
      </c>
    </row>
    <row r="201" spans="11:15" ht="26.25" customHeight="1" hidden="1">
      <c r="K201" s="49"/>
      <c r="O201" t="s">
        <v>164</v>
      </c>
    </row>
    <row r="202" spans="11:15" ht="26.25" customHeight="1" hidden="1">
      <c r="K202" s="49"/>
      <c r="O202" t="s">
        <v>165</v>
      </c>
    </row>
    <row r="203" spans="11:15" ht="26.25" customHeight="1" hidden="1">
      <c r="K203" s="49"/>
      <c r="O203" t="s">
        <v>169</v>
      </c>
    </row>
    <row r="204" spans="11:15" ht="26.25" customHeight="1" hidden="1">
      <c r="K204" s="49"/>
      <c r="O204" t="s">
        <v>171</v>
      </c>
    </row>
    <row r="205" spans="11:15" ht="26.25" customHeight="1" hidden="1">
      <c r="K205" s="49"/>
      <c r="O205" t="s">
        <v>175</v>
      </c>
    </row>
    <row r="206" spans="11:15" ht="26.25" customHeight="1" hidden="1">
      <c r="K206" s="49"/>
      <c r="O206" t="s">
        <v>177</v>
      </c>
    </row>
    <row r="207" spans="11:15" ht="26.25" customHeight="1" hidden="1">
      <c r="K207" s="49"/>
      <c r="O207" t="s">
        <v>178</v>
      </c>
    </row>
    <row r="208" spans="11:15" ht="26.25" customHeight="1" hidden="1">
      <c r="K208" s="49"/>
      <c r="O208" t="s">
        <v>179</v>
      </c>
    </row>
    <row r="209" spans="11:15" ht="26.25" customHeight="1" hidden="1">
      <c r="K209" s="49"/>
      <c r="O209" t="s">
        <v>181</v>
      </c>
    </row>
    <row r="210" ht="26.25" customHeight="1" hidden="1">
      <c r="K210" s="49"/>
    </row>
    <row r="211" spans="11:15" ht="26.25" customHeight="1" hidden="1">
      <c r="K211" s="49"/>
      <c r="O211" t="s">
        <v>185</v>
      </c>
    </row>
    <row r="212" spans="11:15" ht="26.25" customHeight="1" hidden="1">
      <c r="K212" s="49"/>
      <c r="O212" t="s">
        <v>186</v>
      </c>
    </row>
    <row r="213" spans="11:15" ht="26.25" customHeight="1" hidden="1">
      <c r="K213" s="49"/>
      <c r="O213" t="s">
        <v>187</v>
      </c>
    </row>
    <row r="214" spans="11:15" ht="26.25" customHeight="1" hidden="1">
      <c r="K214" s="49"/>
      <c r="O214" t="s">
        <v>189</v>
      </c>
    </row>
    <row r="215" spans="11:15" ht="26.25" customHeight="1" hidden="1">
      <c r="K215" s="49"/>
      <c r="O215" t="s">
        <v>196</v>
      </c>
    </row>
    <row r="216" ht="26.25" customHeight="1" hidden="1">
      <c r="K216" s="49"/>
    </row>
    <row r="217" spans="11:15" ht="26.25" customHeight="1" hidden="1">
      <c r="K217" s="49"/>
      <c r="O217" t="s">
        <v>202</v>
      </c>
    </row>
    <row r="218" spans="11:15" ht="26.25" customHeight="1" hidden="1">
      <c r="K218" s="49"/>
      <c r="O218" t="s">
        <v>203</v>
      </c>
    </row>
    <row r="219" spans="11:15" ht="26.25" customHeight="1" hidden="1">
      <c r="K219" s="49"/>
      <c r="O219" t="s">
        <v>204</v>
      </c>
    </row>
    <row r="220" spans="11:15" ht="26.25" customHeight="1" hidden="1">
      <c r="K220" s="49"/>
      <c r="O220" t="s">
        <v>205</v>
      </c>
    </row>
    <row r="221" spans="11:15" ht="26.25" customHeight="1" hidden="1">
      <c r="K221" s="49"/>
      <c r="O221" t="s">
        <v>206</v>
      </c>
    </row>
    <row r="222" spans="11:15" ht="26.25" customHeight="1" hidden="1">
      <c r="K222" s="49"/>
      <c r="O222" t="s">
        <v>207</v>
      </c>
    </row>
    <row r="223" spans="11:15" ht="26.25" customHeight="1" hidden="1">
      <c r="K223" s="49"/>
      <c r="O223" t="s">
        <v>208</v>
      </c>
    </row>
    <row r="224" spans="11:15" ht="26.25" customHeight="1" hidden="1">
      <c r="K224" s="49"/>
      <c r="O224" t="s">
        <v>212</v>
      </c>
    </row>
    <row r="225" spans="11:15" ht="26.25" customHeight="1" hidden="1">
      <c r="K225" s="49"/>
      <c r="O225" t="s">
        <v>220</v>
      </c>
    </row>
    <row r="226" spans="11:15" ht="26.25" customHeight="1" hidden="1">
      <c r="K226" s="49"/>
      <c r="O226" t="s">
        <v>225</v>
      </c>
    </row>
    <row r="227" spans="11:15" ht="26.25" customHeight="1" hidden="1">
      <c r="K227" s="49"/>
      <c r="O227" t="s">
        <v>227</v>
      </c>
    </row>
    <row r="228" spans="11:15" ht="26.25" customHeight="1" hidden="1">
      <c r="K228" s="49"/>
      <c r="O228" t="s">
        <v>228</v>
      </c>
    </row>
    <row r="229" spans="11:15" ht="26.25" customHeight="1" hidden="1">
      <c r="K229" s="49"/>
      <c r="O229" t="s">
        <v>233</v>
      </c>
    </row>
    <row r="230" spans="11:15" ht="26.25" customHeight="1" hidden="1">
      <c r="K230" s="49"/>
      <c r="O230" t="s">
        <v>235</v>
      </c>
    </row>
    <row r="231" spans="11:15" ht="26.25" customHeight="1" hidden="1">
      <c r="K231" s="49"/>
      <c r="O231" t="s">
        <v>236</v>
      </c>
    </row>
    <row r="232" spans="11:15" ht="26.25" customHeight="1" hidden="1">
      <c r="K232" s="49"/>
      <c r="O232" t="s">
        <v>237</v>
      </c>
    </row>
    <row r="233" spans="11:15" ht="26.25" customHeight="1" hidden="1">
      <c r="K233" s="49"/>
      <c r="O233" t="s">
        <v>238</v>
      </c>
    </row>
    <row r="234" spans="11:15" ht="26.25" customHeight="1" hidden="1">
      <c r="K234" s="49"/>
      <c r="O234" t="s">
        <v>239</v>
      </c>
    </row>
    <row r="235" spans="11:15" ht="26.25" customHeight="1" hidden="1">
      <c r="K235" s="49"/>
      <c r="O235" t="s">
        <v>240</v>
      </c>
    </row>
    <row r="236" spans="11:15" ht="26.25" customHeight="1" hidden="1">
      <c r="K236" s="49"/>
      <c r="O236" t="s">
        <v>242</v>
      </c>
    </row>
    <row r="237" spans="11:15" ht="26.25" customHeight="1" hidden="1">
      <c r="K237" s="49"/>
      <c r="O237" t="s">
        <v>243</v>
      </c>
    </row>
    <row r="238" spans="11:15" ht="26.25" customHeight="1" hidden="1">
      <c r="K238" s="49"/>
      <c r="O238" t="s">
        <v>246</v>
      </c>
    </row>
    <row r="239" spans="11:15" ht="26.25" customHeight="1" hidden="1">
      <c r="K239" s="49"/>
      <c r="O239" t="s">
        <v>249</v>
      </c>
    </row>
    <row r="240" spans="11:15" ht="26.25" customHeight="1" hidden="1">
      <c r="K240" s="49"/>
      <c r="O240" t="s">
        <v>251</v>
      </c>
    </row>
    <row r="241" spans="11:15" ht="26.25" customHeight="1" hidden="1">
      <c r="K241" s="49"/>
      <c r="O241" t="s">
        <v>253</v>
      </c>
    </row>
    <row r="242" spans="11:15" ht="26.25" customHeight="1" hidden="1">
      <c r="K242" s="49"/>
      <c r="O242" t="s">
        <v>255</v>
      </c>
    </row>
    <row r="243" spans="11:15" ht="26.25" customHeight="1" hidden="1">
      <c r="K243" s="49"/>
      <c r="O243" t="s">
        <v>256</v>
      </c>
    </row>
    <row r="244" spans="11:15" ht="26.25" customHeight="1" hidden="1">
      <c r="K244" s="49"/>
      <c r="O244" t="s">
        <v>257</v>
      </c>
    </row>
    <row r="245" spans="11:15" ht="26.25" customHeight="1" hidden="1">
      <c r="K245" s="49"/>
      <c r="O245" t="s">
        <v>258</v>
      </c>
    </row>
    <row r="246" spans="11:15" ht="26.25" customHeight="1" hidden="1">
      <c r="K246" s="49"/>
      <c r="O246" t="s">
        <v>259</v>
      </c>
    </row>
    <row r="247" spans="11:15" ht="26.25" customHeight="1" hidden="1">
      <c r="K247" s="49"/>
      <c r="N247">
        <v>102</v>
      </c>
      <c r="O247" t="s">
        <v>260</v>
      </c>
    </row>
    <row r="248" spans="11:15" ht="26.25" customHeight="1" hidden="1">
      <c r="K248" s="49"/>
      <c r="O248" t="s">
        <v>261</v>
      </c>
    </row>
    <row r="249" spans="11:15" ht="26.25" customHeight="1" hidden="1">
      <c r="K249" s="49"/>
      <c r="O249" t="s">
        <v>262</v>
      </c>
    </row>
    <row r="250" spans="11:15" ht="26.25" customHeight="1" hidden="1">
      <c r="K250" s="49"/>
      <c r="O250" t="s">
        <v>263</v>
      </c>
    </row>
    <row r="251" spans="11:15" ht="26.25" customHeight="1" hidden="1">
      <c r="K251" s="49"/>
      <c r="O251" t="s">
        <v>265</v>
      </c>
    </row>
    <row r="252" spans="11:15" ht="26.25" customHeight="1" hidden="1">
      <c r="K252" s="49"/>
      <c r="O252" t="s">
        <v>266</v>
      </c>
    </row>
    <row r="253" spans="11:15" ht="26.25" customHeight="1" hidden="1">
      <c r="K253" s="49"/>
      <c r="O253" t="s">
        <v>267</v>
      </c>
    </row>
    <row r="254" spans="11:15" ht="26.25" customHeight="1" hidden="1">
      <c r="K254" s="49"/>
      <c r="O254" t="s">
        <v>268</v>
      </c>
    </row>
    <row r="255" spans="11:15" ht="26.25" customHeight="1" hidden="1">
      <c r="K255" s="49"/>
      <c r="O255" t="s">
        <v>269</v>
      </c>
    </row>
    <row r="256" spans="11:15" ht="26.25" customHeight="1" hidden="1">
      <c r="K256" s="49"/>
      <c r="O256" t="s">
        <v>270</v>
      </c>
    </row>
    <row r="257" spans="11:15" ht="26.25" customHeight="1" hidden="1">
      <c r="K257" s="49"/>
      <c r="O257" t="s">
        <v>271</v>
      </c>
    </row>
    <row r="258" spans="11:15" ht="26.25" customHeight="1" hidden="1">
      <c r="K258" s="49"/>
      <c r="O258" t="s">
        <v>272</v>
      </c>
    </row>
    <row r="259" spans="11:15" ht="26.25" customHeight="1" hidden="1">
      <c r="K259" s="49"/>
      <c r="O259" t="s">
        <v>273</v>
      </c>
    </row>
    <row r="260" spans="11:15" ht="26.25" customHeight="1" hidden="1">
      <c r="K260" s="49"/>
      <c r="O260" t="s">
        <v>274</v>
      </c>
    </row>
    <row r="261" spans="11:15" ht="26.25" customHeight="1" hidden="1">
      <c r="K261" s="49"/>
      <c r="O261" t="s">
        <v>276</v>
      </c>
    </row>
    <row r="262" spans="11:15" ht="26.25" customHeight="1" hidden="1">
      <c r="K262" s="49"/>
      <c r="O262" t="s">
        <v>277</v>
      </c>
    </row>
    <row r="263" spans="11:15" ht="26.25" customHeight="1" hidden="1">
      <c r="K263" s="49"/>
      <c r="O263" t="s">
        <v>278</v>
      </c>
    </row>
    <row r="264" spans="11:15" ht="26.25" customHeight="1" hidden="1">
      <c r="K264" s="49"/>
      <c r="O264" t="s">
        <v>280</v>
      </c>
    </row>
    <row r="265" spans="11:15" ht="26.25" customHeight="1" hidden="1">
      <c r="K265" s="49"/>
      <c r="O265" t="s">
        <v>281</v>
      </c>
    </row>
    <row r="266" spans="11:15" ht="26.25" customHeight="1" hidden="1">
      <c r="K266" s="49"/>
      <c r="O266" t="s">
        <v>282</v>
      </c>
    </row>
    <row r="267" spans="11:15" ht="26.25" customHeight="1" hidden="1">
      <c r="K267" s="49"/>
      <c r="O267" t="s">
        <v>283</v>
      </c>
    </row>
    <row r="268" spans="11:15" ht="26.25" customHeight="1" hidden="1">
      <c r="K268" s="49"/>
      <c r="O268" t="s">
        <v>284</v>
      </c>
    </row>
    <row r="269" spans="11:15" ht="26.25" customHeight="1" hidden="1">
      <c r="K269" s="49"/>
      <c r="O269" t="s">
        <v>285</v>
      </c>
    </row>
    <row r="270" spans="11:15" ht="26.25" customHeight="1" hidden="1">
      <c r="K270" s="49"/>
      <c r="O270" t="s">
        <v>286</v>
      </c>
    </row>
    <row r="271" spans="11:15" ht="26.25" customHeight="1" hidden="1">
      <c r="K271" s="49"/>
      <c r="O271" t="s">
        <v>287</v>
      </c>
    </row>
    <row r="272" spans="11:15" ht="26.25" customHeight="1" hidden="1">
      <c r="K272" s="49"/>
      <c r="O272" t="s">
        <v>289</v>
      </c>
    </row>
    <row r="273" spans="11:15" ht="26.25" customHeight="1" hidden="1">
      <c r="K273" s="49"/>
      <c r="O273" t="s">
        <v>290</v>
      </c>
    </row>
    <row r="274" spans="11:15" ht="26.25" customHeight="1" hidden="1">
      <c r="K274" s="49"/>
      <c r="O274" t="s">
        <v>291</v>
      </c>
    </row>
    <row r="275" spans="11:15" ht="26.25" customHeight="1" hidden="1">
      <c r="K275" s="49"/>
      <c r="O275" t="s">
        <v>292</v>
      </c>
    </row>
    <row r="276" spans="11:15" ht="26.25" customHeight="1" hidden="1">
      <c r="K276" s="49"/>
      <c r="O276" t="s">
        <v>293</v>
      </c>
    </row>
    <row r="277" spans="11:15" ht="26.25" customHeight="1" hidden="1">
      <c r="K277" s="49"/>
      <c r="O277" t="s">
        <v>294</v>
      </c>
    </row>
    <row r="278" spans="11:15" ht="26.25" customHeight="1" hidden="1">
      <c r="K278" s="49"/>
      <c r="O278" t="s">
        <v>295</v>
      </c>
    </row>
    <row r="279" spans="11:15" ht="26.25" customHeight="1" hidden="1">
      <c r="K279" s="49"/>
      <c r="O279" t="s">
        <v>297</v>
      </c>
    </row>
    <row r="280" spans="11:15" ht="26.25" customHeight="1" hidden="1">
      <c r="K280" s="49"/>
      <c r="O280" t="s">
        <v>298</v>
      </c>
    </row>
    <row r="281" spans="11:15" ht="26.25" customHeight="1" hidden="1">
      <c r="K281" s="49"/>
      <c r="O281" t="s">
        <v>299</v>
      </c>
    </row>
    <row r="282" spans="11:15" ht="26.25" customHeight="1" hidden="1">
      <c r="K282" s="49"/>
      <c r="O282" t="s">
        <v>300</v>
      </c>
    </row>
    <row r="283" spans="11:15" ht="26.25" customHeight="1" hidden="1">
      <c r="K283" s="49"/>
      <c r="O283" t="s">
        <v>302</v>
      </c>
    </row>
    <row r="284" spans="11:15" ht="26.25" customHeight="1" hidden="1">
      <c r="K284" s="49"/>
      <c r="O284" t="s">
        <v>303</v>
      </c>
    </row>
    <row r="285" ht="26.25" customHeight="1" hidden="1">
      <c r="K285" s="49"/>
    </row>
    <row r="286" spans="11:15" ht="26.25" customHeight="1" hidden="1">
      <c r="K286" s="49"/>
      <c r="O286" t="s">
        <v>308</v>
      </c>
    </row>
    <row r="287" spans="11:15" ht="26.25" customHeight="1" hidden="1">
      <c r="K287" s="49"/>
      <c r="O287" t="s">
        <v>312</v>
      </c>
    </row>
    <row r="288" spans="11:15" ht="26.25" customHeight="1" hidden="1">
      <c r="K288" s="49"/>
      <c r="O288" t="s">
        <v>313</v>
      </c>
    </row>
    <row r="289" spans="11:15" ht="26.25" customHeight="1" hidden="1">
      <c r="K289" s="49"/>
      <c r="O289" t="s">
        <v>320</v>
      </c>
    </row>
    <row r="290" spans="11:15" ht="26.25" customHeight="1" hidden="1">
      <c r="K290" s="49"/>
      <c r="O290" t="s">
        <v>323</v>
      </c>
    </row>
    <row r="291" spans="11:15" ht="26.25" customHeight="1" hidden="1">
      <c r="K291" s="49"/>
      <c r="O291" t="s">
        <v>328</v>
      </c>
    </row>
    <row r="292" spans="11:15" ht="26.25" customHeight="1" hidden="1">
      <c r="K292" s="49"/>
      <c r="O292" t="s">
        <v>332</v>
      </c>
    </row>
    <row r="293" spans="11:15" ht="26.25" customHeight="1" hidden="1">
      <c r="K293" s="49"/>
      <c r="O293" t="s">
        <v>334</v>
      </c>
    </row>
    <row r="294" spans="11:15" ht="26.25" customHeight="1" hidden="1">
      <c r="K294" s="49"/>
      <c r="O294" t="s">
        <v>337</v>
      </c>
    </row>
    <row r="295" spans="11:15" ht="26.25" customHeight="1" hidden="1">
      <c r="K295" s="49"/>
      <c r="O295" t="s">
        <v>338</v>
      </c>
    </row>
    <row r="296" spans="11:15" ht="26.25" customHeight="1" hidden="1">
      <c r="K296" s="49"/>
      <c r="O296" t="s">
        <v>340</v>
      </c>
    </row>
    <row r="297" spans="11:15" ht="26.25" customHeight="1" hidden="1">
      <c r="K297" s="49"/>
      <c r="O297" t="s">
        <v>342</v>
      </c>
    </row>
    <row r="298" spans="11:15" ht="26.25" customHeight="1" hidden="1">
      <c r="K298" s="49"/>
      <c r="O298" t="s">
        <v>344</v>
      </c>
    </row>
    <row r="299" spans="11:15" ht="26.25" customHeight="1" hidden="1">
      <c r="K299" s="49"/>
      <c r="O299" t="s">
        <v>345</v>
      </c>
    </row>
    <row r="300" spans="11:15" ht="26.25" customHeight="1" hidden="1">
      <c r="K300" s="49"/>
      <c r="O300" t="s">
        <v>346</v>
      </c>
    </row>
    <row r="301" spans="11:15" ht="26.25" customHeight="1" hidden="1">
      <c r="K301" s="49"/>
      <c r="O301" t="s">
        <v>348</v>
      </c>
    </row>
    <row r="302" spans="11:15" ht="26.25" customHeight="1" hidden="1">
      <c r="K302" s="49"/>
      <c r="O302" s="9" t="s">
        <v>350</v>
      </c>
    </row>
    <row r="303" spans="11:15" ht="26.25" customHeight="1" hidden="1">
      <c r="K303" s="49"/>
      <c r="O303" s="9" t="s">
        <v>351</v>
      </c>
    </row>
    <row r="304" spans="11:15" ht="26.25" customHeight="1" hidden="1">
      <c r="K304" s="49"/>
      <c r="N304">
        <v>103</v>
      </c>
      <c r="O304" t="s">
        <v>362</v>
      </c>
    </row>
    <row r="305" spans="11:15" ht="26.25" customHeight="1" hidden="1">
      <c r="K305" s="49"/>
      <c r="O305" t="s">
        <v>363</v>
      </c>
    </row>
    <row r="306" spans="11:15" ht="26.25" customHeight="1" hidden="1">
      <c r="K306" s="49"/>
      <c r="O306" t="s">
        <v>365</v>
      </c>
    </row>
    <row r="307" ht="26.25" customHeight="1" hidden="1">
      <c r="O307" t="s">
        <v>366</v>
      </c>
    </row>
    <row r="308" spans="14:15" ht="26.25" customHeight="1" hidden="1">
      <c r="N308">
        <v>104</v>
      </c>
      <c r="O308" t="s">
        <v>367</v>
      </c>
    </row>
    <row r="309" ht="26.25" customHeight="1" hidden="1">
      <c r="O309" t="s">
        <v>369</v>
      </c>
    </row>
    <row r="310" ht="26.25" customHeight="1" hidden="1">
      <c r="O310" t="s">
        <v>373</v>
      </c>
    </row>
    <row r="311" ht="26.25" customHeight="1" hidden="1">
      <c r="O311" t="s">
        <v>377</v>
      </c>
    </row>
    <row r="312" ht="26.25" customHeight="1" hidden="1">
      <c r="O312" t="s">
        <v>379</v>
      </c>
    </row>
    <row r="313" ht="26.25" customHeight="1" hidden="1">
      <c r="O313" t="s">
        <v>380</v>
      </c>
    </row>
    <row r="314" ht="26.25" customHeight="1" hidden="1">
      <c r="O314" t="s">
        <v>381</v>
      </c>
    </row>
    <row r="315" ht="26.25" customHeight="1" hidden="1">
      <c r="O315" t="s">
        <v>382</v>
      </c>
    </row>
    <row r="316" ht="26.25" customHeight="1" hidden="1">
      <c r="O316" t="s">
        <v>383</v>
      </c>
    </row>
    <row r="317" ht="26.25" customHeight="1" hidden="1">
      <c r="O317" t="s">
        <v>384</v>
      </c>
    </row>
    <row r="318" ht="26.25" customHeight="1" hidden="1">
      <c r="O318" t="s">
        <v>385</v>
      </c>
    </row>
    <row r="319" ht="26.25" customHeight="1" hidden="1">
      <c r="O319" t="s">
        <v>386</v>
      </c>
    </row>
    <row r="320" ht="26.25" customHeight="1" hidden="1">
      <c r="O320" t="s">
        <v>387</v>
      </c>
    </row>
    <row r="321" ht="26.25" customHeight="1" hidden="1">
      <c r="O321" t="s">
        <v>388</v>
      </c>
    </row>
    <row r="322" ht="26.25" customHeight="1" hidden="1">
      <c r="O322" t="s">
        <v>389</v>
      </c>
    </row>
    <row r="323" ht="26.25" customHeight="1" hidden="1">
      <c r="O323" t="s">
        <v>392</v>
      </c>
    </row>
    <row r="324" ht="26.25" customHeight="1" hidden="1">
      <c r="O324" t="s">
        <v>393</v>
      </c>
    </row>
    <row r="325" ht="26.25" customHeight="1" hidden="1">
      <c r="O325" t="s">
        <v>395</v>
      </c>
    </row>
    <row r="326" ht="26.25" customHeight="1" hidden="1">
      <c r="O326" t="s">
        <v>397</v>
      </c>
    </row>
    <row r="327" ht="26.25" customHeight="1" hidden="1">
      <c r="O327" t="s">
        <v>398</v>
      </c>
    </row>
    <row r="328" ht="26.25" customHeight="1" hidden="1">
      <c r="O328" t="s">
        <v>400</v>
      </c>
    </row>
    <row r="329" ht="26.25" customHeight="1" hidden="1">
      <c r="O329" t="s">
        <v>403</v>
      </c>
    </row>
    <row r="330" ht="26.25" customHeight="1" hidden="1">
      <c r="O330" t="s">
        <v>405</v>
      </c>
    </row>
    <row r="331" ht="26.25" customHeight="1" hidden="1">
      <c r="O331" t="s">
        <v>407</v>
      </c>
    </row>
    <row r="332" ht="26.25" customHeight="1" hidden="1">
      <c r="O332" t="s">
        <v>408</v>
      </c>
    </row>
    <row r="333" ht="26.25" customHeight="1" hidden="1">
      <c r="O333" t="s">
        <v>410</v>
      </c>
    </row>
    <row r="334" ht="26.25" customHeight="1" hidden="1"/>
    <row r="335" ht="26.25" customHeight="1" hidden="1"/>
  </sheetData>
  <sheetProtection/>
  <mergeCells count="5">
    <mergeCell ref="B33:L33"/>
    <mergeCell ref="K6:L6"/>
    <mergeCell ref="B3:L3"/>
    <mergeCell ref="D6:F6"/>
    <mergeCell ref="H6:I6"/>
  </mergeCells>
  <dataValidations count="1">
    <dataValidation type="list" allowBlank="1" showInputMessage="1" showErrorMessage="1" sqref="D6:F6">
      <formula1>$O$18:$O$150</formula1>
    </dataValidation>
  </dataValidations>
  <printOptions/>
  <pageMargins left="0.36000000000000004" right="0.36000000000000004" top="0.3937007874015748" bottom="0.3937007874015748" header="0.5" footer="0.5"/>
  <pageSetup fitToHeight="1" fitToWidth="1" orientation="landscape" paperSize="9" scale="86" r:id="rId1"/>
</worksheet>
</file>

<file path=xl/worksheets/sheet2.xml><?xml version="1.0" encoding="utf-8"?>
<worksheet xmlns="http://schemas.openxmlformats.org/spreadsheetml/2006/main" xmlns:r="http://schemas.openxmlformats.org/officeDocument/2006/relationships">
  <dimension ref="A1:K634"/>
  <sheetViews>
    <sheetView zoomScale="75" zoomScaleNormal="75" zoomScalePageLayoutView="0" workbookViewId="0" topLeftCell="A1">
      <pane xSplit="2" ySplit="6" topLeftCell="C400" activePane="bottomRight" state="frozen"/>
      <selection pane="topLeft" activeCell="A1" sqref="A1"/>
      <selection pane="topRight" activeCell="D1" sqref="D1"/>
      <selection pane="bottomLeft" activeCell="A5" sqref="A5"/>
      <selection pane="bottomRight" activeCell="B526" sqref="B526"/>
    </sheetView>
  </sheetViews>
  <sheetFormatPr defaultColWidth="8.8515625" defaultRowHeight="12.75"/>
  <cols>
    <col min="1" max="1" width="8.8515625" style="0" customWidth="1"/>
    <col min="2" max="2" width="34.00390625" style="0" customWidth="1"/>
    <col min="3" max="3" width="10.7109375" style="6" customWidth="1"/>
  </cols>
  <sheetData>
    <row r="1" spans="2:3" ht="18">
      <c r="B1" s="88" t="s">
        <v>982</v>
      </c>
      <c r="C1" s="88"/>
    </row>
    <row r="2" ht="13.5" thickBot="1"/>
    <row r="3" spans="1:3" s="2" customFormat="1" ht="12.75" customHeight="1">
      <c r="A3" s="1"/>
      <c r="B3" s="1" t="s">
        <v>443</v>
      </c>
      <c r="C3" s="13" t="s">
        <v>979</v>
      </c>
    </row>
    <row r="4" spans="1:3" s="2" customFormat="1" ht="24" customHeight="1">
      <c r="A4" s="8"/>
      <c r="B4" s="8"/>
      <c r="C4" s="10" t="s">
        <v>980</v>
      </c>
    </row>
    <row r="5" spans="1:3" s="2" customFormat="1" ht="12.75" customHeight="1" thickBot="1">
      <c r="A5" s="8"/>
      <c r="B5" s="8"/>
      <c r="C5" s="10" t="s">
        <v>983</v>
      </c>
    </row>
    <row r="6" spans="2:9" ht="102">
      <c r="B6" s="3"/>
      <c r="C6" s="11"/>
      <c r="D6" s="15" t="s">
        <v>984</v>
      </c>
      <c r="E6" s="15" t="s">
        <v>985</v>
      </c>
      <c r="F6" s="15" t="s">
        <v>986</v>
      </c>
      <c r="G6" s="15" t="s">
        <v>987</v>
      </c>
      <c r="H6" s="15" t="s">
        <v>988</v>
      </c>
      <c r="I6" s="15" t="s">
        <v>989</v>
      </c>
    </row>
    <row r="8" spans="1:9" ht="12.75">
      <c r="A8" t="s">
        <v>819</v>
      </c>
      <c r="B8" t="s">
        <v>0</v>
      </c>
      <c r="C8" s="6">
        <f>VLOOKUP($A8,'[1]Sheet1'!$A$1:$Z$700,3,FALSE())</f>
        <v>27138.105529</v>
      </c>
      <c r="D8" s="6">
        <v>0</v>
      </c>
      <c r="E8" s="6">
        <v>-9.822542779147625E-11</v>
      </c>
      <c r="F8" s="6">
        <v>0</v>
      </c>
      <c r="G8" s="6">
        <v>0</v>
      </c>
      <c r="H8" s="6">
        <v>0</v>
      </c>
      <c r="I8" s="6">
        <v>0</v>
      </c>
    </row>
    <row r="9" spans="4:9" ht="12.75">
      <c r="D9" s="6"/>
      <c r="E9" s="6"/>
      <c r="F9" s="6"/>
      <c r="G9" s="6"/>
      <c r="H9" s="6"/>
      <c r="I9" s="6"/>
    </row>
    <row r="10" spans="4:9" ht="12.75">
      <c r="D10" s="6"/>
      <c r="E10" s="6"/>
      <c r="F10" s="6"/>
      <c r="G10" s="6"/>
      <c r="H10" s="6"/>
      <c r="I10" s="6"/>
    </row>
    <row r="11" spans="1:10" ht="12.75">
      <c r="A11" t="s">
        <v>820</v>
      </c>
      <c r="B11" t="s">
        <v>1</v>
      </c>
      <c r="C11" s="6">
        <f>VLOOKUP($A11,'[1]Sheet1'!$A$1:$Z$700,3,FALSE())</f>
        <v>5793.87655911613</v>
      </c>
      <c r="D11" s="6">
        <v>-4.531268508119865</v>
      </c>
      <c r="E11" s="6">
        <v>-21.04885568326972</v>
      </c>
      <c r="F11" s="6">
        <v>-8.48861198277973</v>
      </c>
      <c r="G11" s="6">
        <v>-0.5590940403099012</v>
      </c>
      <c r="H11" s="6">
        <v>-7.2138947151797765</v>
      </c>
      <c r="I11" s="6">
        <v>-41.82256633940051</v>
      </c>
      <c r="J11" s="14"/>
    </row>
    <row r="12" spans="1:10" ht="12.75">
      <c r="A12" t="s">
        <v>824</v>
      </c>
      <c r="B12" t="s">
        <v>2</v>
      </c>
      <c r="C12" s="6">
        <f>VLOOKUP($A12,'[1]Sheet1'!$A$1:$Z$700,3,FALSE())</f>
        <v>7613.28474512712</v>
      </c>
      <c r="D12" s="6">
        <v>-6.325965952049955</v>
      </c>
      <c r="E12" s="6">
        <v>-17.58213537754</v>
      </c>
      <c r="F12" s="6">
        <v>-9.166225296939956</v>
      </c>
      <c r="G12" s="6">
        <v>-1.0867579036994357</v>
      </c>
      <c r="H12" s="6">
        <v>-9.254079285389707</v>
      </c>
      <c r="I12" s="6">
        <v>-43.41809292208927</v>
      </c>
      <c r="J12" s="14"/>
    </row>
    <row r="13" spans="1:10" ht="12.75">
      <c r="A13" t="s">
        <v>828</v>
      </c>
      <c r="B13" t="s">
        <v>3</v>
      </c>
      <c r="C13" s="6">
        <f>VLOOKUP($A13,'[1]Sheet1'!$A$1:$Z$700,3,FALSE())</f>
        <v>13728.3452247567</v>
      </c>
      <c r="D13" s="6">
        <v>10.857234460199834</v>
      </c>
      <c r="E13" s="6">
        <v>38.630991060799715</v>
      </c>
      <c r="F13" s="6">
        <v>17.654837279698768</v>
      </c>
      <c r="G13" s="6">
        <v>1.645851944000242</v>
      </c>
      <c r="H13" s="6">
        <v>16.467974000599497</v>
      </c>
      <c r="I13" s="6">
        <v>85.24065926149888</v>
      </c>
      <c r="J13" s="14"/>
    </row>
    <row r="14" spans="1:9" ht="12.75">
      <c r="A14" t="s">
        <v>444</v>
      </c>
      <c r="B14" t="s">
        <v>4</v>
      </c>
      <c r="C14" s="6">
        <f>VLOOKUP($A14,'[1]Sheet1'!$A$1:$Z$700,3,FALSE())</f>
        <v>2.599</v>
      </c>
      <c r="D14" s="6">
        <v>0</v>
      </c>
      <c r="E14" s="6">
        <v>0</v>
      </c>
      <c r="F14" s="6">
        <v>0</v>
      </c>
      <c r="G14" s="6">
        <v>0</v>
      </c>
      <c r="H14" s="6">
        <v>0</v>
      </c>
      <c r="I14" s="6">
        <v>0</v>
      </c>
    </row>
    <row r="15" spans="4:9" ht="12.75">
      <c r="D15" s="6"/>
      <c r="E15" s="6"/>
      <c r="F15" s="6"/>
      <c r="G15" s="6"/>
      <c r="H15" s="6"/>
      <c r="I15" s="6"/>
    </row>
    <row r="16" spans="1:9" ht="12.75">
      <c r="A16" t="s">
        <v>821</v>
      </c>
      <c r="B16" t="s">
        <v>5</v>
      </c>
      <c r="C16" s="6">
        <f>VLOOKUP($A16,'[1]Sheet1'!$A$1:$Z$700,3,FALSE())</f>
        <v>1804.96711158928</v>
      </c>
      <c r="D16" s="6">
        <v>-1.8226648792599462</v>
      </c>
      <c r="E16" s="6">
        <v>-10.568635955349919</v>
      </c>
      <c r="F16" s="6">
        <v>-4.206740324799739</v>
      </c>
      <c r="G16" s="6">
        <v>0.38782804071024657</v>
      </c>
      <c r="H16" s="6">
        <v>-3.419567745369932</v>
      </c>
      <c r="I16" s="6">
        <v>-19.6219042806199</v>
      </c>
    </row>
    <row r="17" spans="1:9" ht="12.75">
      <c r="A17" t="s">
        <v>822</v>
      </c>
      <c r="B17" t="s">
        <v>6</v>
      </c>
      <c r="C17" s="6">
        <f>VLOOKUP($A17,'[1]Sheet1'!$A$1:$Z$700,3,FALSE())</f>
        <v>1807.8550521435002</v>
      </c>
      <c r="D17" s="6">
        <v>-2.7576448206100395</v>
      </c>
      <c r="E17" s="6">
        <v>-12.344167925590227</v>
      </c>
      <c r="F17" s="6">
        <v>-4.012029116140184</v>
      </c>
      <c r="G17" s="6">
        <v>-0.16571063789024265</v>
      </c>
      <c r="H17" s="6">
        <v>-2.5154230194202682</v>
      </c>
      <c r="I17" s="6">
        <v>-21.7786634605402</v>
      </c>
    </row>
    <row r="18" spans="1:9" ht="12.75">
      <c r="A18" t="s">
        <v>823</v>
      </c>
      <c r="B18" t="s">
        <v>7</v>
      </c>
      <c r="C18" s="6">
        <f>VLOOKUP($A18,'[1]Sheet1'!$A$1:$Z$700,3,FALSE())</f>
        <v>3612.82216373278</v>
      </c>
      <c r="D18" s="6">
        <v>-4.580309699860209</v>
      </c>
      <c r="E18" s="6">
        <v>-22.91280388093992</v>
      </c>
      <c r="F18" s="6">
        <v>-8.218769440929918</v>
      </c>
      <c r="G18" s="6">
        <v>0.22211740283000836</v>
      </c>
      <c r="H18" s="6">
        <v>-5.934990764780196</v>
      </c>
      <c r="I18" s="6">
        <v>-41.4005677411601</v>
      </c>
    </row>
    <row r="19" spans="1:9" ht="12.75">
      <c r="A19" t="s">
        <v>445</v>
      </c>
      <c r="B19" t="s">
        <v>8</v>
      </c>
      <c r="C19" s="6">
        <f>VLOOKUP($A19,'[1]Sheet1'!$A$1:$Z$700,3,FALSE())</f>
        <v>2110.4951031292903</v>
      </c>
      <c r="D19" s="6">
        <v>0.04557493360971421</v>
      </c>
      <c r="E19" s="6">
        <v>1.7320071329195343</v>
      </c>
      <c r="F19" s="6">
        <v>-0.2507749157002763</v>
      </c>
      <c r="G19" s="6">
        <v>-0.8080421097902217</v>
      </c>
      <c r="H19" s="6">
        <v>-1.1673607687503136</v>
      </c>
      <c r="I19" s="6">
        <v>-0.45287690650047807</v>
      </c>
    </row>
    <row r="20" spans="1:9" ht="12.75">
      <c r="A20" t="s">
        <v>937</v>
      </c>
      <c r="B20" t="s">
        <v>938</v>
      </c>
      <c r="C20" s="6">
        <f>VLOOKUP($A20,'[1]Sheet1'!$A$1:$Z$700,3,FALSE())</f>
        <v>70.559292254048</v>
      </c>
      <c r="D20" s="6">
        <v>0.0034662581389994784</v>
      </c>
      <c r="E20" s="6">
        <v>0.13194106474900025</v>
      </c>
      <c r="F20" s="6">
        <v>-0.019067626129995574</v>
      </c>
      <c r="G20" s="6">
        <v>0.026830666653992807</v>
      </c>
      <c r="H20" s="6">
        <v>-0.11154318163201538</v>
      </c>
      <c r="I20" s="6">
        <v>0.030878308270999355</v>
      </c>
    </row>
    <row r="21" spans="4:9" ht="12.75">
      <c r="D21" s="6"/>
      <c r="E21" s="6"/>
      <c r="F21" s="6"/>
      <c r="G21" s="6"/>
      <c r="H21" s="6"/>
      <c r="I21" s="6"/>
    </row>
    <row r="22" spans="1:9" ht="12.75">
      <c r="A22" t="s">
        <v>825</v>
      </c>
      <c r="B22" t="s">
        <v>9</v>
      </c>
      <c r="C22" s="6">
        <f>VLOOKUP($A22,'[1]Sheet1'!$A$1:$Z$700,3,FALSE())</f>
        <v>5432.93437842669</v>
      </c>
      <c r="D22" s="6">
        <v>-6.329609126700234</v>
      </c>
      <c r="E22" s="6">
        <v>-17.725345432550967</v>
      </c>
      <c r="F22" s="6">
        <v>-9.146299844290297</v>
      </c>
      <c r="G22" s="6">
        <v>0.31874063972009026</v>
      </c>
      <c r="H22" s="6">
        <v>-8.655685598379932</v>
      </c>
      <c r="I22" s="6">
        <v>-41.53147731527042</v>
      </c>
    </row>
    <row r="23" spans="1:9" ht="12.75">
      <c r="A23" t="s">
        <v>826</v>
      </c>
      <c r="B23" t="s">
        <v>10</v>
      </c>
      <c r="C23" s="6">
        <f>VLOOKUP($A23,'[1]Sheet1'!$A$1:$Z$700,3,FALSE())</f>
        <v>282.00020513887</v>
      </c>
      <c r="D23" s="6">
        <v>-0.003437736787986978</v>
      </c>
      <c r="E23" s="6">
        <v>-0.12972410384998057</v>
      </c>
      <c r="F23" s="6">
        <v>0.01893951442997377</v>
      </c>
      <c r="G23" s="6">
        <v>-1.4385206231799543</v>
      </c>
      <c r="H23" s="6">
        <v>-0.03600329861899354</v>
      </c>
      <c r="I23" s="6">
        <v>-1.5920795033339914</v>
      </c>
    </row>
    <row r="24" spans="1:9" ht="12.75">
      <c r="A24" t="s">
        <v>827</v>
      </c>
      <c r="B24" t="s">
        <v>11</v>
      </c>
      <c r="C24" s="6">
        <f>VLOOKUP($A24,'[1]Sheet1'!$A$1:$Z$700,3,FALSE())</f>
        <v>1898.3501615615598</v>
      </c>
      <c r="D24" s="6">
        <v>0.007080911430193737</v>
      </c>
      <c r="E24" s="6">
        <v>0.27293415885037575</v>
      </c>
      <c r="F24" s="6">
        <v>-0.03886496707991682</v>
      </c>
      <c r="G24" s="6">
        <v>0.03302207976025784</v>
      </c>
      <c r="H24" s="6">
        <v>-0.5623903883997627</v>
      </c>
      <c r="I24" s="6">
        <v>-0.2945361034896905</v>
      </c>
    </row>
    <row r="25" spans="4:9" ht="12.75">
      <c r="D25" s="6"/>
      <c r="E25" s="6"/>
      <c r="F25" s="6"/>
      <c r="G25" s="6"/>
      <c r="H25" s="6"/>
      <c r="I25" s="6"/>
    </row>
    <row r="26" spans="1:11" ht="12.75">
      <c r="A26" t="s">
        <v>856</v>
      </c>
      <c r="B26" t="s">
        <v>858</v>
      </c>
      <c r="C26" s="6">
        <f>VLOOKUP($A26,'[1]Sheet1'!$A$1:$Z$700,3,FALSE())</f>
        <v>398.264760092624</v>
      </c>
      <c r="D26" s="6">
        <v>1.0980982356489903</v>
      </c>
      <c r="E26" s="6">
        <v>3.990938656395997</v>
      </c>
      <c r="F26" s="6">
        <v>1.4205374067580578</v>
      </c>
      <c r="G26" s="6">
        <v>0.25071657118400026</v>
      </c>
      <c r="H26" s="6">
        <v>-0.6696131412199975</v>
      </c>
      <c r="I26" s="6">
        <v>6.081030436411993</v>
      </c>
      <c r="K26" s="6">
        <f>C219+C240</f>
        <v>337.003120021217</v>
      </c>
    </row>
    <row r="27" spans="1:9" ht="12.75">
      <c r="A27" t="s">
        <v>857</v>
      </c>
      <c r="B27" t="s">
        <v>859</v>
      </c>
      <c r="C27" s="6">
        <f>VLOOKUP($A27,'[1]Sheet1'!$A$1:$Z$700,3,FALSE())</f>
        <v>3918.4973542698203</v>
      </c>
      <c r="D27" s="6">
        <v>-0.49062404727055764</v>
      </c>
      <c r="E27" s="6">
        <v>-2.2323179129602977</v>
      </c>
      <c r="F27" s="6">
        <v>-1.0785816073403112</v>
      </c>
      <c r="G27" s="6">
        <v>-0.5006148268707875</v>
      </c>
      <c r="H27" s="6">
        <v>-2.9193686685207467</v>
      </c>
      <c r="I27" s="6">
        <v>-7.222580815740457</v>
      </c>
    </row>
    <row r="28" spans="1:9" ht="12.75">
      <c r="A28" t="s">
        <v>860</v>
      </c>
      <c r="B28" t="s">
        <v>862</v>
      </c>
      <c r="C28" s="6">
        <f>VLOOKUP($A28,'[1]Sheet1'!$A$1:$Z$700,3,FALSE())</f>
        <v>1682.047692827</v>
      </c>
      <c r="D28" s="6">
        <v>4.612725211999987</v>
      </c>
      <c r="E28" s="6">
        <v>7.4599434844199095</v>
      </c>
      <c r="F28" s="6">
        <v>7.365376166419992</v>
      </c>
      <c r="G28" s="6">
        <v>0.9577444683998237</v>
      </c>
      <c r="H28" s="6">
        <v>2.330885745449905</v>
      </c>
      <c r="I28" s="6">
        <v>22.60452588715998</v>
      </c>
    </row>
    <row r="29" spans="1:9" ht="12.75">
      <c r="A29" t="s">
        <v>861</v>
      </c>
      <c r="B29" t="s">
        <v>863</v>
      </c>
      <c r="C29" s="6">
        <f>VLOOKUP($A29,'[1]Sheet1'!$A$1:$Z$700,3,FALSE())</f>
        <v>2632.77199372015</v>
      </c>
      <c r="D29" s="6">
        <v>5.68971929520967</v>
      </c>
      <c r="E29" s="6">
        <v>11.774011640779918</v>
      </c>
      <c r="F29" s="6">
        <v>9.657738027739924</v>
      </c>
      <c r="G29" s="6">
        <v>-1.2487059576101274</v>
      </c>
      <c r="H29" s="6">
        <v>2.5933499026600657</v>
      </c>
      <c r="I29" s="6">
        <v>28.271574375899945</v>
      </c>
    </row>
    <row r="30" spans="1:9" ht="12.75">
      <c r="A30" t="s">
        <v>829</v>
      </c>
      <c r="B30" t="s">
        <v>12</v>
      </c>
      <c r="C30" s="6">
        <f>VLOOKUP($A30,'[1]Sheet1'!$A$1:$Z$700,3,FALSE())</f>
        <v>1107.1676526319302</v>
      </c>
      <c r="D30" s="6">
        <v>1.5139676179387607E-08</v>
      </c>
      <c r="E30" s="6">
        <v>19.645568581889847</v>
      </c>
      <c r="F30" s="6">
        <v>-8.208030521927867E-08</v>
      </c>
      <c r="G30" s="6">
        <v>1.9107983462163247E-07</v>
      </c>
      <c r="H30" s="6">
        <v>13.255422852329957</v>
      </c>
      <c r="I30" s="6">
        <v>33.19748953740964</v>
      </c>
    </row>
    <row r="31" spans="1:9" ht="12.75">
      <c r="A31" t="s">
        <v>864</v>
      </c>
      <c r="B31" t="s">
        <v>912</v>
      </c>
      <c r="C31" s="6">
        <f>VLOOKUP($A31,'[1]Sheet1'!$A$1:$Z$700,3,FALSE())</f>
        <v>450.257153095809</v>
      </c>
      <c r="D31" s="6">
        <v>-0.007186769857980835</v>
      </c>
      <c r="E31" s="6">
        <v>-0.27386423803096704</v>
      </c>
      <c r="F31" s="6">
        <v>0.039526145333013574</v>
      </c>
      <c r="G31" s="6">
        <v>2.5295732732649867</v>
      </c>
      <c r="H31" s="6">
        <v>0.2702168742409867</v>
      </c>
      <c r="I31" s="6">
        <v>2.561070454852029</v>
      </c>
    </row>
    <row r="32" spans="1:9" ht="12.75">
      <c r="A32" t="s">
        <v>830</v>
      </c>
      <c r="B32" t="s">
        <v>13</v>
      </c>
      <c r="C32" s="6">
        <f>VLOOKUP($A32,'[1]Sheet1'!$A$1:$Z$700,3,FALSE())</f>
        <v>3539.33861811941</v>
      </c>
      <c r="D32" s="6">
        <v>-0.045497480709855154</v>
      </c>
      <c r="E32" s="6">
        <v>-1.7332891516998643</v>
      </c>
      <c r="F32" s="6">
        <v>0.250241222870045</v>
      </c>
      <c r="G32" s="6">
        <v>-0.34286177547028274</v>
      </c>
      <c r="H32" s="6">
        <v>1.6070804355999826</v>
      </c>
      <c r="I32" s="6">
        <v>-0.25245061451005313</v>
      </c>
    </row>
    <row r="33" spans="4:9" ht="12.75">
      <c r="D33" s="6"/>
      <c r="E33" s="6"/>
      <c r="F33" s="6"/>
      <c r="G33" s="6"/>
      <c r="H33" s="6"/>
      <c r="I33" s="6"/>
    </row>
    <row r="34" spans="2:9" ht="12.75">
      <c r="B34" t="s">
        <v>948</v>
      </c>
      <c r="D34" s="6"/>
      <c r="E34" s="6"/>
      <c r="F34" s="6"/>
      <c r="G34" s="6"/>
      <c r="H34" s="6"/>
      <c r="I34" s="6"/>
    </row>
    <row r="35" spans="4:9" ht="12.75">
      <c r="D35" s="6"/>
      <c r="E35" s="6"/>
      <c r="F35" s="6"/>
      <c r="G35" s="6"/>
      <c r="H35" s="6"/>
      <c r="I35" s="6"/>
    </row>
    <row r="36" spans="1:9" ht="12.75">
      <c r="A36" t="s">
        <v>844</v>
      </c>
      <c r="B36" t="s">
        <v>949</v>
      </c>
      <c r="C36" s="6">
        <f>VLOOKUP($A36,'[1]Sheet1'!$A$1:$Z$700,3,FALSE())</f>
        <v>2228.15187870239</v>
      </c>
      <c r="D36" s="6">
        <v>2.7181074438399264</v>
      </c>
      <c r="E36" s="6">
        <v>10.611063982310043</v>
      </c>
      <c r="F36" s="6">
        <v>4.503425391699693</v>
      </c>
      <c r="G36" s="6">
        <v>0.6005895601397242</v>
      </c>
      <c r="H36" s="6">
        <v>1.7147466608398645</v>
      </c>
      <c r="I36" s="6">
        <v>20.134742707359692</v>
      </c>
    </row>
    <row r="37" spans="1:9" ht="12.75">
      <c r="A37" t="s">
        <v>845</v>
      </c>
      <c r="B37" t="s">
        <v>950</v>
      </c>
      <c r="C37" s="6">
        <f>VLOOKUP($A37,'[1]Sheet1'!$A$1:$Z$700,3,FALSE())</f>
        <v>2897.0882244364702</v>
      </c>
      <c r="D37" s="6">
        <v>0.46022240208003495</v>
      </c>
      <c r="E37" s="6">
        <v>1.9600782614497803</v>
      </c>
      <c r="F37" s="6">
        <v>2.1367939334199946</v>
      </c>
      <c r="G37" s="6">
        <v>-0.21591542214036963</v>
      </c>
      <c r="H37" s="6">
        <v>5.370694166379508</v>
      </c>
      <c r="I37" s="6">
        <v>9.728245102049641</v>
      </c>
    </row>
    <row r="38" spans="1:9" ht="12.75">
      <c r="A38" t="s">
        <v>846</v>
      </c>
      <c r="B38" t="s">
        <v>951</v>
      </c>
      <c r="C38" s="6">
        <f>VLOOKUP($A38,'[1]Sheet1'!$A$1:$Z$700,3,FALSE())</f>
        <v>5793.87655911613</v>
      </c>
      <c r="D38" s="6">
        <v>-4.531268508119865</v>
      </c>
      <c r="E38" s="6">
        <v>-21.04885568326972</v>
      </c>
      <c r="F38" s="6">
        <v>-8.48861198277973</v>
      </c>
      <c r="G38" s="6">
        <v>-0.5590940403099012</v>
      </c>
      <c r="H38" s="6">
        <v>-7.2138947151797765</v>
      </c>
      <c r="I38" s="6">
        <v>-41.82256633940051</v>
      </c>
    </row>
    <row r="39" spans="1:9" ht="12.75">
      <c r="A39" t="s">
        <v>847</v>
      </c>
      <c r="B39" t="s">
        <v>952</v>
      </c>
      <c r="C39" s="6">
        <f>VLOOKUP($A39,'[1]Sheet1'!$A$1:$Z$700,3,FALSE())</f>
        <v>2291.27405657367</v>
      </c>
      <c r="D39" s="6">
        <v>2.246613625560258</v>
      </c>
      <c r="E39" s="6">
        <v>7.609574870880351</v>
      </c>
      <c r="F39" s="6">
        <v>3.650039062740234</v>
      </c>
      <c r="G39" s="6">
        <v>0.32934683947996746</v>
      </c>
      <c r="H39" s="6">
        <v>3.443125758250062</v>
      </c>
      <c r="I39" s="6">
        <v>17.275790884910293</v>
      </c>
    </row>
    <row r="40" spans="1:9" ht="12.75">
      <c r="A40" t="s">
        <v>848</v>
      </c>
      <c r="B40" t="s">
        <v>953</v>
      </c>
      <c r="C40" s="6">
        <f>VLOOKUP($A40,'[1]Sheet1'!$A$1:$Z$700,3,FALSE())</f>
        <v>2109.62465825348</v>
      </c>
      <c r="D40" s="6">
        <v>1.6495689313501316</v>
      </c>
      <c r="E40" s="6">
        <v>5.42542661915968</v>
      </c>
      <c r="F40" s="6">
        <v>2.302885974419951</v>
      </c>
      <c r="G40" s="6">
        <v>0.2614068139700976</v>
      </c>
      <c r="H40" s="6">
        <v>3.079319433049932</v>
      </c>
      <c r="I40" s="6">
        <v>12.717255434150047</v>
      </c>
    </row>
    <row r="41" spans="1:9" ht="12.75">
      <c r="A41" t="s">
        <v>849</v>
      </c>
      <c r="B41" t="s">
        <v>954</v>
      </c>
      <c r="C41" s="6">
        <f>VLOOKUP($A41,'[1]Sheet1'!$A$1:$Z$700,3,FALSE())</f>
        <v>3100.24502807899</v>
      </c>
      <c r="D41" s="6">
        <v>-0.4217171234495254</v>
      </c>
      <c r="E41" s="6">
        <v>0.3748953361500753</v>
      </c>
      <c r="F41" s="6">
        <v>-0.4802769400798752</v>
      </c>
      <c r="G41" s="6">
        <v>0.07076358680023986</v>
      </c>
      <c r="H41" s="6">
        <v>-1.0236077334498077</v>
      </c>
      <c r="I41" s="6">
        <v>-1.4859069083900067</v>
      </c>
    </row>
    <row r="42" spans="1:9" ht="12.75">
      <c r="A42" t="s">
        <v>850</v>
      </c>
      <c r="B42" t="s">
        <v>955</v>
      </c>
      <c r="C42" s="6">
        <f>VLOOKUP($A42,'[1]Sheet1'!$A$1:$Z$700,3,FALSE())</f>
        <v>2902.63663386615</v>
      </c>
      <c r="D42" s="6">
        <v>0.04434344652963773</v>
      </c>
      <c r="E42" s="6">
        <v>0.23674099144000138</v>
      </c>
      <c r="F42" s="6">
        <v>-0.08471009337017676</v>
      </c>
      <c r="G42" s="6">
        <v>-0.11828749481037448</v>
      </c>
      <c r="H42" s="6">
        <v>-2.084689107919985</v>
      </c>
      <c r="I42" s="6">
        <v>-2.0145862989197667</v>
      </c>
    </row>
    <row r="43" spans="1:9" ht="12.75">
      <c r="A43" t="s">
        <v>851</v>
      </c>
      <c r="B43" t="s">
        <v>956</v>
      </c>
      <c r="C43" s="6">
        <f>VLOOKUP($A43,'[1]Sheet1'!$A$1:$Z$700,3,FALSE())</f>
        <v>1654.4920392593901</v>
      </c>
      <c r="D43" s="6">
        <v>-0.37168014072017286</v>
      </c>
      <c r="E43" s="6">
        <v>-1.0584237930399922</v>
      </c>
      <c r="F43" s="6">
        <v>-0.8881642515602834</v>
      </c>
      <c r="G43" s="6">
        <v>-0.1001250346901088</v>
      </c>
      <c r="H43" s="6">
        <v>-1.3735714009999356</v>
      </c>
      <c r="I43" s="6">
        <v>-3.795222561960145</v>
      </c>
    </row>
    <row r="44" spans="1:9" ht="12.75">
      <c r="A44" t="s">
        <v>852</v>
      </c>
      <c r="B44" t="s">
        <v>957</v>
      </c>
      <c r="C44" s="6">
        <f>VLOOKUP($A44,'[1]Sheet1'!$A$1:$Z$700,3,FALSE())</f>
        <v>4160.71645071329</v>
      </c>
      <c r="D44" s="6">
        <v>-1.7941900770601933</v>
      </c>
      <c r="E44" s="6">
        <v>-4.110500585080445</v>
      </c>
      <c r="F44" s="6">
        <v>-2.651381094489807</v>
      </c>
      <c r="G44" s="6">
        <v>-0.26868480843040743</v>
      </c>
      <c r="H44" s="6">
        <v>-1.9121230609798658</v>
      </c>
      <c r="I44" s="6">
        <v>-10.737752019790605</v>
      </c>
    </row>
    <row r="45" spans="4:9" ht="12.75">
      <c r="D45" s="6"/>
      <c r="E45" s="6"/>
      <c r="F45" s="6"/>
      <c r="G45" s="6"/>
      <c r="H45" s="6"/>
      <c r="I45" s="6"/>
    </row>
    <row r="46" spans="2:9" ht="12.75">
      <c r="B46" t="s">
        <v>914</v>
      </c>
      <c r="D46" s="6"/>
      <c r="E46" s="6"/>
      <c r="F46" s="6"/>
      <c r="G46" s="6"/>
      <c r="H46" s="6"/>
      <c r="I46" s="6"/>
    </row>
    <row r="47" spans="4:9" ht="12.75">
      <c r="D47" s="6"/>
      <c r="E47" s="6"/>
      <c r="F47" s="6"/>
      <c r="G47" s="6"/>
      <c r="H47" s="6"/>
      <c r="I47" s="6"/>
    </row>
    <row r="48" spans="1:9" ht="12.75">
      <c r="A48" t="s">
        <v>915</v>
      </c>
      <c r="B48" t="s">
        <v>853</v>
      </c>
      <c r="C48" s="6">
        <f>VLOOKUP($A48,'[1]Sheet1'!$A$1:$Z$700,3,FALSE())</f>
        <v>17677.338343069</v>
      </c>
      <c r="D48" s="6">
        <v>-1.3090175343677402E-07</v>
      </c>
      <c r="E48" s="6">
        <v>-19.64557344480272</v>
      </c>
      <c r="F48" s="6">
        <v>7.084017852321267E-07</v>
      </c>
      <c r="G48" s="6">
        <v>-1.7023012333083898E-06</v>
      </c>
      <c r="H48" s="6">
        <v>-13.255422524798632</v>
      </c>
      <c r="I48" s="6">
        <v>-33.19749517269884</v>
      </c>
    </row>
    <row r="49" spans="1:9" ht="12.75">
      <c r="A49" t="s">
        <v>916</v>
      </c>
      <c r="B49" t="s">
        <v>920</v>
      </c>
      <c r="C49" s="6">
        <f>VLOOKUP($A49,'[1]Sheet1'!$A$1:$Z$700,3,FALSE())</f>
        <v>7362.45052724997</v>
      </c>
      <c r="D49" s="6">
        <v>7.72297426010482E-08</v>
      </c>
      <c r="E49" s="6">
        <v>3.241440026613418E-06</v>
      </c>
      <c r="F49" s="6">
        <v>-4.1764997149584815E-07</v>
      </c>
      <c r="G49" s="6">
        <v>8.987499313661829E-07</v>
      </c>
      <c r="H49" s="6">
        <v>-2.03690433409065E-07</v>
      </c>
      <c r="I49" s="6">
        <v>3.644980097305961E-06</v>
      </c>
    </row>
    <row r="50" spans="1:9" ht="12.75">
      <c r="A50" t="s">
        <v>917</v>
      </c>
      <c r="B50" t="s">
        <v>921</v>
      </c>
      <c r="C50" s="6">
        <f>VLOOKUP($A50,'[1]Sheet1'!$A$1:$Z$700,3,FALSE())</f>
        <v>988.5500060490251</v>
      </c>
      <c r="D50" s="6">
        <v>3.858792751998408E-08</v>
      </c>
      <c r="E50" s="6">
        <v>1.6215009281950188E-06</v>
      </c>
      <c r="F50" s="6">
        <v>-2.0862808014499024E-07</v>
      </c>
      <c r="G50" s="6">
        <v>6.124919309513643E-07</v>
      </c>
      <c r="H50" s="6">
        <v>-1.2387010883685434E-07</v>
      </c>
      <c r="I50" s="6">
        <v>1.9903058046111255E-06</v>
      </c>
    </row>
    <row r="51" spans="1:9" ht="12.75">
      <c r="A51" t="s">
        <v>918</v>
      </c>
      <c r="B51" t="s">
        <v>922</v>
      </c>
      <c r="C51" s="6">
        <f>VLOOKUP($A51,'[1]Sheet1'!$A$1:$Z$700,3,FALSE())</f>
        <v>1107.1676526319302</v>
      </c>
      <c r="D51" s="6">
        <v>1.5139676179387607E-08</v>
      </c>
      <c r="E51" s="6">
        <v>19.645568581889847</v>
      </c>
      <c r="F51" s="6">
        <v>-8.208030521927867E-08</v>
      </c>
      <c r="G51" s="6">
        <v>1.9107983462163247E-07</v>
      </c>
      <c r="H51" s="6">
        <v>13.255422852329957</v>
      </c>
      <c r="I51" s="6">
        <v>33.19748953740964</v>
      </c>
    </row>
    <row r="52" spans="4:9" ht="12.75">
      <c r="D52" s="6"/>
      <c r="E52" s="6"/>
      <c r="F52" s="6"/>
      <c r="G52" s="6"/>
      <c r="H52" s="6"/>
      <c r="I52" s="6"/>
    </row>
    <row r="53" spans="2:9" ht="12.75">
      <c r="B53" t="s">
        <v>941</v>
      </c>
      <c r="D53" s="6"/>
      <c r="E53" s="6"/>
      <c r="F53" s="6"/>
      <c r="G53" s="6"/>
      <c r="H53" s="6"/>
      <c r="I53" s="6"/>
    </row>
    <row r="54" spans="4:9" ht="12.75">
      <c r="D54" s="6"/>
      <c r="E54" s="6"/>
      <c r="F54" s="6"/>
      <c r="G54" s="6"/>
      <c r="H54" s="6"/>
      <c r="I54" s="6"/>
    </row>
    <row r="55" spans="1:9" ht="12.75">
      <c r="A55" t="s">
        <v>915</v>
      </c>
      <c r="B55" t="s">
        <v>853</v>
      </c>
      <c r="C55" s="6">
        <f>VLOOKUP($A55,'[1]Sheet1'!$A$1:$Z$700,3,FALSE())</f>
        <v>17677.338343069</v>
      </c>
      <c r="D55" s="6">
        <v>-1.3090175343677402E-07</v>
      </c>
      <c r="E55" s="6">
        <v>-19.64557344480272</v>
      </c>
      <c r="F55" s="6">
        <v>7.084017852321267E-07</v>
      </c>
      <c r="G55" s="6">
        <v>-1.7023012333083898E-06</v>
      </c>
      <c r="H55" s="6">
        <v>-13.255422524798632</v>
      </c>
      <c r="I55" s="6">
        <v>-33.19749517269884</v>
      </c>
    </row>
    <row r="56" spans="4:9" ht="12.75">
      <c r="D56" s="6"/>
      <c r="E56" s="6"/>
      <c r="F56" s="6"/>
      <c r="G56" s="6"/>
      <c r="H56" s="6"/>
      <c r="I56" s="6"/>
    </row>
    <row r="57" spans="1:9" ht="12.75">
      <c r="A57">
        <v>1</v>
      </c>
      <c r="B57" t="s">
        <v>942</v>
      </c>
      <c r="C57" s="6" t="e">
        <f>SUMIF(#REF!,$A57,C$97:C$308)</f>
        <v>#REF!</v>
      </c>
      <c r="D57" s="6">
        <v>-6.209624976101971</v>
      </c>
      <c r="E57" s="6">
        <v>-23.757241889305874</v>
      </c>
      <c r="F57" s="6">
        <v>-11.525350671768884</v>
      </c>
      <c r="G57" s="6">
        <v>0.9887130229880086</v>
      </c>
      <c r="H57" s="6">
        <v>-10.176117918079001</v>
      </c>
      <c r="I57" s="6">
        <v>-50.668245062336126</v>
      </c>
    </row>
    <row r="58" spans="1:9" ht="12.75">
      <c r="A58">
        <v>2</v>
      </c>
      <c r="B58" t="s">
        <v>943</v>
      </c>
      <c r="C58" s="6" t="e">
        <f>SUMIF(#REF!,$A58,C$97:C$308)</f>
        <v>#REF!</v>
      </c>
      <c r="D58" s="6">
        <v>-4.263118101992134</v>
      </c>
      <c r="E58" s="6">
        <v>-13.792016588336075</v>
      </c>
      <c r="F58" s="6">
        <v>-6.285822056837006</v>
      </c>
      <c r="G58" s="6">
        <v>0.0018427276029058248</v>
      </c>
      <c r="H58" s="6">
        <v>-5.265515869841991</v>
      </c>
      <c r="I58" s="6">
        <v>-29.593077416132054</v>
      </c>
    </row>
    <row r="59" spans="1:9" ht="12.75">
      <c r="A59">
        <v>3</v>
      </c>
      <c r="B59" t="s">
        <v>944</v>
      </c>
      <c r="C59" s="6" t="e">
        <f>SUMIF(#REF!,$A59,C$97:C$308)</f>
        <v>#REF!</v>
      </c>
      <c r="D59" s="6">
        <v>3.4973900603882058</v>
      </c>
      <c r="E59" s="6">
        <v>2.783218936902209</v>
      </c>
      <c r="F59" s="6">
        <v>4.540110663662112</v>
      </c>
      <c r="G59" s="6">
        <v>0.4835771561040758</v>
      </c>
      <c r="H59" s="6">
        <v>-2.718782364703962</v>
      </c>
      <c r="I59" s="6">
        <v>8.515643460674148</v>
      </c>
    </row>
    <row r="60" spans="1:9" ht="12.75">
      <c r="A60">
        <v>4</v>
      </c>
      <c r="B60" t="s">
        <v>945</v>
      </c>
      <c r="C60" s="6" t="e">
        <f>SUMIF(#REF!,$A60,C$97:C$308)</f>
        <v>#REF!</v>
      </c>
      <c r="D60" s="6">
        <v>6.975352886729984</v>
      </c>
      <c r="E60" s="6">
        <v>15.120466095891096</v>
      </c>
      <c r="F60" s="6">
        <v>13.271062773296912</v>
      </c>
      <c r="G60" s="6">
        <v>-1.4741346090290426</v>
      </c>
      <c r="H60" s="6">
        <v>4.904993627842056</v>
      </c>
      <c r="I60" s="6">
        <v>38.548183845083976</v>
      </c>
    </row>
    <row r="61" spans="4:9" ht="12.75">
      <c r="D61" s="6"/>
      <c r="E61" s="6"/>
      <c r="F61" s="6"/>
      <c r="G61" s="6"/>
      <c r="H61" s="6"/>
      <c r="I61" s="6"/>
    </row>
    <row r="62" spans="1:9" ht="12.75">
      <c r="A62" t="s">
        <v>918</v>
      </c>
      <c r="B62" t="s">
        <v>922</v>
      </c>
      <c r="C62" s="6">
        <f>VLOOKUP($A62,'[1]Sheet1'!$A$1:$Z$700,3,FALSE())</f>
        <v>1107.1676526319302</v>
      </c>
      <c r="D62" s="6">
        <v>1.5139676179387607E-08</v>
      </c>
      <c r="E62" s="6">
        <v>19.645568581889847</v>
      </c>
      <c r="F62" s="6">
        <v>-8.208030521927867E-08</v>
      </c>
      <c r="G62" s="6">
        <v>1.9107983462163247E-07</v>
      </c>
      <c r="H62" s="6">
        <v>13.255422852329957</v>
      </c>
      <c r="I62" s="6">
        <v>33.19748953740964</v>
      </c>
    </row>
    <row r="63" spans="4:9" ht="12.75">
      <c r="D63" s="6"/>
      <c r="E63" s="6"/>
      <c r="F63" s="6"/>
      <c r="G63" s="6"/>
      <c r="H63" s="6"/>
      <c r="I63" s="6"/>
    </row>
    <row r="64" spans="1:10" ht="12.75">
      <c r="A64">
        <v>1</v>
      </c>
      <c r="B64" t="s">
        <v>942</v>
      </c>
      <c r="C64" s="6" t="e">
        <f>SUMIF(#REF!,$A64,C$311:C$563)</f>
        <v>#REF!</v>
      </c>
      <c r="D64" s="6">
        <v>-0.0015983767439973207</v>
      </c>
      <c r="E64" s="6">
        <v>6.038213601464006</v>
      </c>
      <c r="F64" s="6">
        <v>0.008826216308000845</v>
      </c>
      <c r="G64" s="6">
        <v>-0.02111381369300247</v>
      </c>
      <c r="H64" s="6">
        <v>3.879334036319999</v>
      </c>
      <c r="I64" s="6">
        <v>9.968901308799996</v>
      </c>
      <c r="J64" s="14" t="e">
        <f>I64/C64</f>
        <v>#REF!</v>
      </c>
    </row>
    <row r="65" spans="1:10" ht="12.75">
      <c r="A65">
        <v>2</v>
      </c>
      <c r="B65" t="s">
        <v>943</v>
      </c>
      <c r="C65" s="6" t="e">
        <f>SUMIF(#REF!,$A65,C$311:C$563)</f>
        <v>#REF!</v>
      </c>
      <c r="D65" s="6">
        <v>-0.0008160901469946857</v>
      </c>
      <c r="E65" s="6">
        <v>3.0074606022780075</v>
      </c>
      <c r="F65" s="6">
        <v>0.004508709377998077</v>
      </c>
      <c r="G65" s="6">
        <v>-0.011369457388997528</v>
      </c>
      <c r="H65" s="6">
        <v>3.3966153978770075</v>
      </c>
      <c r="I65" s="6">
        <v>6.476960753766004</v>
      </c>
      <c r="J65" s="14" t="e">
        <f>I65/C65</f>
        <v>#REF!</v>
      </c>
    </row>
    <row r="66" spans="1:10" ht="12.75">
      <c r="A66">
        <v>3</v>
      </c>
      <c r="B66" t="s">
        <v>944</v>
      </c>
      <c r="C66" s="6" t="e">
        <f>SUMIF(#REF!,$A66,C$311:C$563)</f>
        <v>#REF!</v>
      </c>
      <c r="D66" s="6">
        <v>0.0004016539229976246</v>
      </c>
      <c r="E66" s="6">
        <v>8.970089300843998</v>
      </c>
      <c r="F66" s="6">
        <v>-0.0022234778649989906</v>
      </c>
      <c r="G66" s="6">
        <v>0.0067467709979975865</v>
      </c>
      <c r="H66" s="6">
        <v>3.2399300260819985</v>
      </c>
      <c r="I66" s="6">
        <v>12.278568733930992</v>
      </c>
      <c r="J66" s="14" t="e">
        <f>I66/C66</f>
        <v>#REF!</v>
      </c>
    </row>
    <row r="67" spans="1:10" ht="12.75">
      <c r="A67">
        <v>4</v>
      </c>
      <c r="B67" t="s">
        <v>945</v>
      </c>
      <c r="C67" s="6" t="e">
        <f>SUMIF(#REF!,$A67,C$311:C$563)</f>
        <v>#REF!</v>
      </c>
      <c r="D67" s="6">
        <v>0.0020128281119977665</v>
      </c>
      <c r="E67" s="6">
        <v>1.6298050773089994</v>
      </c>
      <c r="F67" s="6">
        <v>-0.011111529897001704</v>
      </c>
      <c r="G67" s="6">
        <v>0.02573669116999966</v>
      </c>
      <c r="H67" s="6">
        <v>2.7395433920599963</v>
      </c>
      <c r="I67" s="6">
        <v>4.473058740918001</v>
      </c>
      <c r="J67" s="14" t="e">
        <f>I67/C67</f>
        <v>#REF!</v>
      </c>
    </row>
    <row r="68" spans="4:9" ht="12.75">
      <c r="D68" s="6"/>
      <c r="E68" s="6"/>
      <c r="F68" s="6"/>
      <c r="G68" s="6"/>
      <c r="H68" s="6"/>
      <c r="I68" s="6"/>
    </row>
    <row r="69" spans="2:9" ht="12.75">
      <c r="B69" t="s">
        <v>958</v>
      </c>
      <c r="D69" s="6"/>
      <c r="E69" s="6"/>
      <c r="F69" s="6"/>
      <c r="G69" s="6"/>
      <c r="H69" s="6"/>
      <c r="I69" s="6"/>
    </row>
    <row r="70" spans="4:9" ht="12.75">
      <c r="D70" s="6"/>
      <c r="E70" s="6"/>
      <c r="F70" s="6"/>
      <c r="G70" s="6"/>
      <c r="H70" s="6"/>
      <c r="I70" s="6"/>
    </row>
    <row r="71" spans="1:9" ht="12.75">
      <c r="A71" t="s">
        <v>915</v>
      </c>
      <c r="B71" t="s">
        <v>853</v>
      </c>
      <c r="C71" s="6">
        <f>VLOOKUP($A71,'[1]Sheet1'!$A$1:$Z$700,3,FALSE())</f>
        <v>17677.338343069</v>
      </c>
      <c r="D71" s="6">
        <v>-1.3090175343677402E-07</v>
      </c>
      <c r="E71" s="6">
        <v>-19.64557344480272</v>
      </c>
      <c r="F71" s="6">
        <v>7.084017852321267E-07</v>
      </c>
      <c r="G71" s="6">
        <v>-1.7023012333083898E-06</v>
      </c>
      <c r="H71" s="6">
        <v>-13.255422524798632</v>
      </c>
      <c r="I71" s="6">
        <v>-33.19749517269884</v>
      </c>
    </row>
    <row r="72" spans="4:9" ht="12.75">
      <c r="D72" s="6"/>
      <c r="E72" s="6"/>
      <c r="F72" s="6"/>
      <c r="G72" s="6"/>
      <c r="H72" s="6"/>
      <c r="I72" s="6"/>
    </row>
    <row r="73" spans="1:10" ht="12.75">
      <c r="A73" t="s">
        <v>959</v>
      </c>
      <c r="B73" t="s">
        <v>960</v>
      </c>
      <c r="C73" s="6">
        <f>VLOOKUP($A73,'[1]Sheet1'!$A$1:$Z$700,3,FALSE())</f>
        <v>1529.3939400121</v>
      </c>
      <c r="D73" s="6">
        <v>7.537852523029869</v>
      </c>
      <c r="E73" s="6">
        <v>6.167039800579914</v>
      </c>
      <c r="F73" s="6">
        <v>10.800485998119939</v>
      </c>
      <c r="G73" s="6">
        <v>0.7103933207499722</v>
      </c>
      <c r="H73" s="6">
        <v>1.2112814609199631</v>
      </c>
      <c r="I73" s="6">
        <v>26.341745626159764</v>
      </c>
      <c r="J73" s="14">
        <f>I73/C73</f>
        <v>0.017223649798135957</v>
      </c>
    </row>
    <row r="74" spans="1:10" ht="12.75">
      <c r="A74" t="s">
        <v>961</v>
      </c>
      <c r="B74" t="s">
        <v>962</v>
      </c>
      <c r="C74" s="6">
        <f>VLOOKUP($A74,'[1]Sheet1'!$A$1:$Z$700,3,FALSE())</f>
        <v>2785.4257465350397</v>
      </c>
      <c r="D74" s="6">
        <v>2.764591984190247</v>
      </c>
      <c r="E74" s="6">
        <v>13.066915324630372</v>
      </c>
      <c r="F74" s="6">
        <v>6.222628196050209</v>
      </c>
      <c r="G74" s="6">
        <v>-1.0013548099395848</v>
      </c>
      <c r="H74" s="6">
        <v>3.7129541872004665</v>
      </c>
      <c r="I74" s="6">
        <v>24.534354636899934</v>
      </c>
      <c r="J74" s="14">
        <f>I74/C74</f>
        <v>0.008808116557197659</v>
      </c>
    </row>
    <row r="75" spans="1:10" ht="12.75">
      <c r="A75" t="s">
        <v>963</v>
      </c>
      <c r="B75" t="s">
        <v>964</v>
      </c>
      <c r="C75" s="6">
        <f>VLOOKUP($A75,'[1]Sheet1'!$A$1:$Z$700,3,FALSE())</f>
        <v>1200.5284221087</v>
      </c>
      <c r="D75" s="6">
        <v>3.5745149983499687</v>
      </c>
      <c r="E75" s="6">
        <v>12.937327650219913</v>
      </c>
      <c r="F75" s="6">
        <v>4.98517634679024</v>
      </c>
      <c r="G75" s="6">
        <v>0.016426320790060345</v>
      </c>
      <c r="H75" s="6">
        <v>-1.6357425733799573</v>
      </c>
      <c r="I75" s="6">
        <v>19.84867140141</v>
      </c>
      <c r="J75" s="14">
        <f>I75/C75</f>
        <v>0.016533279042695446</v>
      </c>
    </row>
    <row r="76" spans="1:10" ht="12.75">
      <c r="A76" t="s">
        <v>965</v>
      </c>
      <c r="B76" t="s">
        <v>966</v>
      </c>
      <c r="C76" s="6">
        <f>VLOOKUP($A76,'[1]Sheet1'!$A$1:$Z$700,3,FALSE())</f>
        <v>12161.9902344132</v>
      </c>
      <c r="D76" s="6">
        <v>-13.876959636600077</v>
      </c>
      <c r="E76" s="6">
        <v>-51.816856220300906</v>
      </c>
      <c r="F76" s="6">
        <v>-22.008289832599985</v>
      </c>
      <c r="G76" s="6">
        <v>0.2745334659994114</v>
      </c>
      <c r="H76" s="6">
        <v>-16.54391559960095</v>
      </c>
      <c r="I76" s="6">
        <v>-103.92226683720037</v>
      </c>
      <c r="J76" s="14">
        <f>I76/C76</f>
        <v>-0.00854484050999688</v>
      </c>
    </row>
    <row r="77" spans="4:9" ht="12.75">
      <c r="D77" s="6"/>
      <c r="E77" s="6"/>
      <c r="F77" s="6"/>
      <c r="G77" s="6"/>
      <c r="H77" s="6"/>
      <c r="I77" s="6"/>
    </row>
    <row r="78" spans="1:9" ht="12.75">
      <c r="A78" t="s">
        <v>918</v>
      </c>
      <c r="B78" t="s">
        <v>922</v>
      </c>
      <c r="C78" s="6">
        <f>VLOOKUP($A78,'[1]Sheet1'!$A$1:$Z$700,3,FALSE())</f>
        <v>1107.1676526319302</v>
      </c>
      <c r="D78" s="6">
        <v>1.5139676179387607E-08</v>
      </c>
      <c r="E78" s="6">
        <v>19.645568581889847</v>
      </c>
      <c r="F78" s="6">
        <v>-8.208030521927867E-08</v>
      </c>
      <c r="G78" s="6">
        <v>1.9107983462163247E-07</v>
      </c>
      <c r="H78" s="6">
        <v>13.255422852329957</v>
      </c>
      <c r="I78" s="6">
        <v>33.19748953740964</v>
      </c>
    </row>
    <row r="79" spans="4:9" ht="12.75">
      <c r="D79" s="6"/>
      <c r="E79" s="6"/>
      <c r="F79" s="6"/>
      <c r="G79" s="6"/>
      <c r="H79" s="6"/>
      <c r="I79" s="6"/>
    </row>
    <row r="80" spans="1:10" ht="12.75">
      <c r="A80" t="s">
        <v>967</v>
      </c>
      <c r="B80" t="s">
        <v>968</v>
      </c>
      <c r="C80" s="6">
        <f>VLOOKUP($A80,'[1]Sheet1'!$A$1:$Z$700,3,FALSE())</f>
        <v>428.85935586463603</v>
      </c>
      <c r="D80" s="6">
        <v>0.0003697289199635634</v>
      </c>
      <c r="E80" s="6">
        <v>33.93270193105798</v>
      </c>
      <c r="F80" s="6">
        <v>-0.0020540244410085506</v>
      </c>
      <c r="G80" s="6">
        <v>0.00810005381396195</v>
      </c>
      <c r="H80" s="6">
        <v>6.077928272228974</v>
      </c>
      <c r="I80" s="6">
        <v>40.08106975668397</v>
      </c>
      <c r="J80" s="14">
        <f>I80/C80</f>
        <v>0.09345970703116722</v>
      </c>
    </row>
    <row r="81" spans="1:10" ht="12.75">
      <c r="A81" t="s">
        <v>969</v>
      </c>
      <c r="B81" t="s">
        <v>970</v>
      </c>
      <c r="C81" s="6">
        <f>VLOOKUP($A81,'[1]Sheet1'!$A$1:$Z$700,3,FALSE())</f>
        <v>678.308296767294</v>
      </c>
      <c r="D81" s="6">
        <v>-0.00036971377198824484</v>
      </c>
      <c r="E81" s="6">
        <v>-14.287133349160058</v>
      </c>
      <c r="F81" s="6">
        <v>0.002053942362977068</v>
      </c>
      <c r="G81" s="6">
        <v>-0.008099862729068263</v>
      </c>
      <c r="H81" s="6">
        <v>7.177494580109965</v>
      </c>
      <c r="I81" s="6">
        <v>-6.883580219273085</v>
      </c>
      <c r="J81" s="14">
        <f>I81/C81</f>
        <v>-0.010148158664841781</v>
      </c>
    </row>
    <row r="82" spans="4:9" ht="12.75">
      <c r="D82" s="6"/>
      <c r="E82" s="6"/>
      <c r="F82" s="6"/>
      <c r="G82" s="6"/>
      <c r="H82" s="6"/>
      <c r="I82" s="6"/>
    </row>
    <row r="83" spans="1:9" ht="12.75">
      <c r="A83" t="s">
        <v>917</v>
      </c>
      <c r="B83" t="s">
        <v>921</v>
      </c>
      <c r="C83" s="6">
        <f>VLOOKUP($A83,'[1]Sheet1'!$A$1:$Z$700,3,FALSE())</f>
        <v>988.5500060490251</v>
      </c>
      <c r="D83" s="6">
        <v>3.858792751998408E-08</v>
      </c>
      <c r="E83" s="6">
        <v>1.6215009281950188E-06</v>
      </c>
      <c r="F83" s="6">
        <v>-2.0862808014499024E-07</v>
      </c>
      <c r="G83" s="6">
        <v>6.124919309513643E-07</v>
      </c>
      <c r="H83" s="6">
        <v>-1.2387010883685434E-07</v>
      </c>
      <c r="I83" s="6">
        <v>1.9903058046111255E-06</v>
      </c>
    </row>
    <row r="84" spans="4:9" ht="12.75">
      <c r="D84" s="6"/>
      <c r="E84" s="6"/>
      <c r="F84" s="6"/>
      <c r="G84" s="6"/>
      <c r="H84" s="6"/>
      <c r="I84" s="6"/>
    </row>
    <row r="85" spans="1:10" ht="12.75">
      <c r="A85" t="s">
        <v>971</v>
      </c>
      <c r="B85" t="s">
        <v>972</v>
      </c>
      <c r="C85" s="6">
        <f>VLOOKUP($A85,'[1]Sheet1'!$A$1:$Z$700,3,FALSE())</f>
        <v>86.43114552395099</v>
      </c>
      <c r="D85" s="6">
        <v>-0.002001788247980585</v>
      </c>
      <c r="E85" s="6">
        <v>-0.07630486963599026</v>
      </c>
      <c r="F85" s="6">
        <v>0.011008939746020019</v>
      </c>
      <c r="G85" s="6">
        <v>1.383207273964004</v>
      </c>
      <c r="H85" s="6">
        <v>0.07827839497801392</v>
      </c>
      <c r="I85" s="6">
        <v>1.395108368201008</v>
      </c>
      <c r="J85" s="14"/>
    </row>
    <row r="86" spans="1:10" ht="12.75">
      <c r="A86" t="s">
        <v>973</v>
      </c>
      <c r="B86" t="s">
        <v>974</v>
      </c>
      <c r="C86" s="6">
        <f>VLOOKUP($A86,'[1]Sheet1'!$A$1:$Z$700,3,FALSE())</f>
        <v>902.118860525074</v>
      </c>
      <c r="D86" s="6">
        <v>0.0020018268360217917</v>
      </c>
      <c r="E86" s="6">
        <v>0.07630649113707477</v>
      </c>
      <c r="F86" s="6">
        <v>-0.011009148373887001</v>
      </c>
      <c r="G86" s="6">
        <v>-1.3832066614719452</v>
      </c>
      <c r="H86" s="6">
        <v>-0.07827851884803749</v>
      </c>
      <c r="I86" s="6">
        <v>-1.3951063778949901</v>
      </c>
      <c r="J86" s="14">
        <f>I86/C86</f>
        <v>-0.0015464773423348838</v>
      </c>
    </row>
    <row r="87" spans="4:9" ht="12.75">
      <c r="D87" s="6"/>
      <c r="E87" s="6"/>
      <c r="F87" s="6"/>
      <c r="G87" s="6"/>
      <c r="H87" s="6"/>
      <c r="I87" s="6"/>
    </row>
    <row r="88" spans="1:9" ht="12.75">
      <c r="A88" t="s">
        <v>916</v>
      </c>
      <c r="B88" t="s">
        <v>920</v>
      </c>
      <c r="C88" s="6">
        <f>VLOOKUP($A88,'[1]Sheet1'!$A$1:$Z$700,3,FALSE())</f>
        <v>7362.45052724997</v>
      </c>
      <c r="D88" s="6">
        <v>7.72297426010482E-08</v>
      </c>
      <c r="E88" s="6">
        <v>3.241440026613418E-06</v>
      </c>
      <c r="F88" s="6">
        <v>-4.1764997149584815E-07</v>
      </c>
      <c r="G88" s="6">
        <v>8.987499313661829E-07</v>
      </c>
      <c r="H88" s="6">
        <v>-2.03690433409065E-07</v>
      </c>
      <c r="I88" s="6">
        <v>3.644980097305961E-06</v>
      </c>
    </row>
    <row r="89" spans="4:9" ht="12.75">
      <c r="D89" s="6"/>
      <c r="E89" s="6"/>
      <c r="F89" s="6"/>
      <c r="G89" s="6"/>
      <c r="H89" s="6"/>
      <c r="I89" s="6"/>
    </row>
    <row r="90" spans="1:9" ht="12.75">
      <c r="A90" t="s">
        <v>975</v>
      </c>
      <c r="B90" t="s">
        <v>976</v>
      </c>
      <c r="C90" s="6">
        <f>VLOOKUP($A90,'[1]Sheet1'!$A$1:$Z$700,3,FALSE())</f>
        <v>740.2474934220689</v>
      </c>
      <c r="D90" s="6">
        <v>-0.013896339514985812</v>
      </c>
      <c r="E90" s="6">
        <v>-0.5288868869229191</v>
      </c>
      <c r="F90" s="6">
        <v>0.07644447863310688</v>
      </c>
      <c r="G90" s="6">
        <v>-0.10800674822394285</v>
      </c>
      <c r="H90" s="6">
        <v>0.44039729399707994</v>
      </c>
      <c r="I90" s="6">
        <v>-0.1310430227069901</v>
      </c>
    </row>
    <row r="91" spans="1:9" ht="12.75">
      <c r="A91" t="s">
        <v>977</v>
      </c>
      <c r="B91" t="s">
        <v>978</v>
      </c>
      <c r="C91" s="6">
        <f>VLOOKUP($A91,'[1]Sheet1'!$A$1:$Z$700,3,FALSE())</f>
        <v>6622.2030338279</v>
      </c>
      <c r="D91" s="6">
        <v>0.013896416749958007</v>
      </c>
      <c r="E91" s="6">
        <v>0.5288901283702216</v>
      </c>
      <c r="F91" s="6">
        <v>-0.07644489629001328</v>
      </c>
      <c r="G91" s="6">
        <v>0.10800764696978149</v>
      </c>
      <c r="H91" s="6">
        <v>-0.4403974976903555</v>
      </c>
      <c r="I91" s="6">
        <v>0.131046667690498</v>
      </c>
    </row>
    <row r="92" spans="4:9" ht="12.75">
      <c r="D92" s="6"/>
      <c r="E92" s="6"/>
      <c r="F92" s="6"/>
      <c r="G92" s="6"/>
      <c r="H92" s="6"/>
      <c r="I92" s="6"/>
    </row>
    <row r="93" spans="2:9" ht="12.75">
      <c r="B93" t="s">
        <v>14</v>
      </c>
      <c r="D93" s="6"/>
      <c r="E93" s="6"/>
      <c r="F93" s="6"/>
      <c r="G93" s="6"/>
      <c r="H93" s="6"/>
      <c r="I93" s="6"/>
    </row>
    <row r="94" spans="4:9" ht="12.75">
      <c r="D94" s="6"/>
      <c r="E94" s="6"/>
      <c r="F94" s="6"/>
      <c r="G94" s="6"/>
      <c r="H94" s="6"/>
      <c r="I94" s="6"/>
    </row>
    <row r="95" spans="1:9" ht="12.75">
      <c r="A95" t="s">
        <v>446</v>
      </c>
      <c r="B95" t="s">
        <v>15</v>
      </c>
      <c r="C95" s="6">
        <f>VLOOKUP($A95,'[1]Sheet1'!$A$1:$Z$700,3,FALSE())</f>
        <v>105.662072098658</v>
      </c>
      <c r="D95" s="6">
        <v>0.0013638153469912595</v>
      </c>
      <c r="E95" s="6">
        <v>-0.07961832249699796</v>
      </c>
      <c r="F95" s="6">
        <v>-0.18807991101400034</v>
      </c>
      <c r="G95" s="6">
        <v>0.04684363713299433</v>
      </c>
      <c r="H95" s="6">
        <v>-0.05099775096199721</v>
      </c>
      <c r="I95" s="6">
        <v>-0.270693094491989</v>
      </c>
    </row>
    <row r="96" spans="4:9" ht="12.75">
      <c r="D96" s="6"/>
      <c r="E96" s="6"/>
      <c r="F96" s="6"/>
      <c r="G96" s="6"/>
      <c r="H96" s="6"/>
      <c r="I96" s="6"/>
    </row>
    <row r="97" spans="1:9" ht="12.75">
      <c r="A97" t="s">
        <v>939</v>
      </c>
      <c r="B97" t="s">
        <v>940</v>
      </c>
      <c r="C97" s="6">
        <f>VLOOKUP($A97,'[1]Sheet1'!$A$1:$Z$700,3,FALSE())</f>
        <v>35.10277984461</v>
      </c>
      <c r="D97" s="6">
        <v>-0.0021024427920011135</v>
      </c>
      <c r="E97" s="6">
        <v>-0.2115593872459982</v>
      </c>
      <c r="F97" s="6">
        <v>-0.16901228488399767</v>
      </c>
      <c r="G97" s="6">
        <v>0.020012970479001524</v>
      </c>
      <c r="H97" s="6">
        <v>0.06054543067099871</v>
      </c>
      <c r="I97" s="6">
        <v>-0.30157140276300254</v>
      </c>
    </row>
    <row r="98" spans="1:9" ht="12.75">
      <c r="A98" t="s">
        <v>937</v>
      </c>
      <c r="B98" t="s">
        <v>938</v>
      </c>
      <c r="C98" s="6">
        <f>VLOOKUP($A98,'[1]Sheet1'!$A$1:$Z$700,3,FALSE())</f>
        <v>70.559292254048</v>
      </c>
      <c r="D98" s="6">
        <v>0.0034662581389994784</v>
      </c>
      <c r="E98" s="6">
        <v>0.13194106474900025</v>
      </c>
      <c r="F98" s="6">
        <v>-0.019067626129995574</v>
      </c>
      <c r="G98" s="6">
        <v>0.026830666653992807</v>
      </c>
      <c r="H98" s="6">
        <v>-0.11154318163201538</v>
      </c>
      <c r="I98" s="6">
        <v>0.030878308270999355</v>
      </c>
    </row>
    <row r="99" spans="4:9" ht="12.75">
      <c r="D99" s="6"/>
      <c r="E99" s="6"/>
      <c r="F99" s="6"/>
      <c r="G99" s="6"/>
      <c r="H99" s="6"/>
      <c r="I99" s="6"/>
    </row>
    <row r="100" spans="1:9" ht="12.75">
      <c r="A100" t="s">
        <v>447</v>
      </c>
      <c r="B100" t="s">
        <v>16</v>
      </c>
      <c r="C100" s="6">
        <f>VLOOKUP($A100,'[1]Sheet1'!$A$1:$Z$700,3,FALSE())</f>
        <v>142.616736347855</v>
      </c>
      <c r="D100" s="6">
        <v>-0.14196988418999013</v>
      </c>
      <c r="E100" s="6">
        <v>-0.9971885304040029</v>
      </c>
      <c r="F100" s="6">
        <v>-0.36711126500901514</v>
      </c>
      <c r="G100" s="6">
        <v>0.02914642834497272</v>
      </c>
      <c r="H100" s="6">
        <v>-0.2799427068030127</v>
      </c>
      <c r="I100" s="6">
        <v>-1.7560884223070161</v>
      </c>
    </row>
    <row r="101" spans="1:9" ht="12.75">
      <c r="A101" t="s">
        <v>448</v>
      </c>
      <c r="B101" t="s">
        <v>17</v>
      </c>
      <c r="C101" s="6">
        <f>VLOOKUP($A101,'[1]Sheet1'!$A$1:$Z$700,3,FALSE())</f>
        <v>149.086299521167</v>
      </c>
      <c r="D101" s="6">
        <v>-0.15498982958501983</v>
      </c>
      <c r="E101" s="6">
        <v>-0.5180083642290185</v>
      </c>
      <c r="F101" s="6">
        <v>-0.2574522414520004</v>
      </c>
      <c r="G101" s="6">
        <v>0.03357661653498667</v>
      </c>
      <c r="H101" s="6">
        <v>-0.26585204182200073</v>
      </c>
      <c r="I101" s="6">
        <v>-1.162717541928032</v>
      </c>
    </row>
    <row r="102" spans="1:9" ht="12.75">
      <c r="A102" t="s">
        <v>449</v>
      </c>
      <c r="B102" t="s">
        <v>18</v>
      </c>
      <c r="C102" s="6">
        <f>VLOOKUP($A102,'[1]Sheet1'!$A$1:$Z$700,3,FALSE())</f>
        <v>180.157382397968</v>
      </c>
      <c r="D102" s="6">
        <v>-0.15711887806401137</v>
      </c>
      <c r="E102" s="6">
        <v>-0.6671686201680131</v>
      </c>
      <c r="F102" s="6">
        <v>-0.3157623988269904</v>
      </c>
      <c r="G102" s="6">
        <v>0.053008206493984744</v>
      </c>
      <c r="H102" s="6">
        <v>-0.33761040334601944</v>
      </c>
      <c r="I102" s="6">
        <v>-1.4246249618660158</v>
      </c>
    </row>
    <row r="103" spans="1:9" ht="12.75">
      <c r="A103" t="s">
        <v>450</v>
      </c>
      <c r="B103" t="s">
        <v>19</v>
      </c>
      <c r="C103" s="6">
        <f>VLOOKUP($A103,'[1]Sheet1'!$A$1:$Z$700,3,FALSE())</f>
        <v>85.827716978109</v>
      </c>
      <c r="D103" s="6">
        <v>-0.11603998441199792</v>
      </c>
      <c r="E103" s="6">
        <v>-0.6245127438519944</v>
      </c>
      <c r="F103" s="6">
        <v>-0.22093505823998782</v>
      </c>
      <c r="G103" s="6">
        <v>0.013243976989002704</v>
      </c>
      <c r="H103" s="6">
        <v>-0.13923067578400605</v>
      </c>
      <c r="I103" s="6">
        <v>-1.0868392327339933</v>
      </c>
    </row>
    <row r="104" spans="1:9" ht="12.75">
      <c r="A104" t="s">
        <v>451</v>
      </c>
      <c r="B104" t="s">
        <v>20</v>
      </c>
      <c r="C104" s="6">
        <f>VLOOKUP($A104,'[1]Sheet1'!$A$1:$Z$700,3,FALSE())</f>
        <v>122.389837524578</v>
      </c>
      <c r="D104" s="6">
        <v>-0.1360727766359986</v>
      </c>
      <c r="E104" s="6">
        <v>-0.6856952435989996</v>
      </c>
      <c r="F104" s="6">
        <v>-0.28833420296798806</v>
      </c>
      <c r="G104" s="6">
        <v>0.0288754050680069</v>
      </c>
      <c r="H104" s="6">
        <v>-0.24213896531199453</v>
      </c>
      <c r="I104" s="6">
        <v>-1.3230569287970013</v>
      </c>
    </row>
    <row r="105" spans="1:9" ht="12.75">
      <c r="A105" t="s">
        <v>452</v>
      </c>
      <c r="B105" t="s">
        <v>21</v>
      </c>
      <c r="C105" s="6">
        <f>VLOOKUP($A105,'[1]Sheet1'!$A$1:$Z$700,3,FALSE())</f>
        <v>83.11988107991</v>
      </c>
      <c r="D105" s="6">
        <v>-0.14760216371300316</v>
      </c>
      <c r="E105" s="6">
        <v>-0.7700854962250077</v>
      </c>
      <c r="F105" s="6">
        <v>-0.250923704027997</v>
      </c>
      <c r="G105" s="6">
        <v>0.011075587896002048</v>
      </c>
      <c r="H105" s="6">
        <v>-0.16095409247500925</v>
      </c>
      <c r="I105" s="6">
        <v>-1.3177087871619904</v>
      </c>
    </row>
    <row r="106" spans="4:9" ht="12.75">
      <c r="D106" s="6"/>
      <c r="E106" s="6"/>
      <c r="F106" s="6"/>
      <c r="G106" s="6"/>
      <c r="H106" s="6"/>
      <c r="I106" s="6"/>
    </row>
    <row r="107" spans="1:9" ht="12.75">
      <c r="A107" t="s">
        <v>453</v>
      </c>
      <c r="B107" t="s">
        <v>22</v>
      </c>
      <c r="C107" s="6">
        <f>VLOOKUP($A107,'[1]Sheet1'!$A$1:$Z$700,3,FALSE())</f>
        <v>176.608518172867</v>
      </c>
      <c r="D107" s="6">
        <v>-0.16449554728902172</v>
      </c>
      <c r="E107" s="6">
        <v>-0.9292975726370116</v>
      </c>
      <c r="F107" s="6">
        <v>-0.36139538164900387</v>
      </c>
      <c r="G107" s="6">
        <v>0.031236015543015583</v>
      </c>
      <c r="H107" s="6">
        <v>-0.3463175176599975</v>
      </c>
      <c r="I107" s="6">
        <v>-1.7696890041140136</v>
      </c>
    </row>
    <row r="108" spans="1:9" ht="12.75">
      <c r="A108" t="s">
        <v>454</v>
      </c>
      <c r="B108" t="s">
        <v>23</v>
      </c>
      <c r="C108" s="6">
        <f>VLOOKUP($A108,'[1]Sheet1'!$A$1:$Z$700,3,FALSE())</f>
        <v>169.947081417036</v>
      </c>
      <c r="D108" s="6">
        <v>-0.15786078076499166</v>
      </c>
      <c r="E108" s="6">
        <v>-0.7202280407639989</v>
      </c>
      <c r="F108" s="6">
        <v>-0.3076999630289947</v>
      </c>
      <c r="G108" s="6">
        <v>0.03169154730900914</v>
      </c>
      <c r="H108" s="6">
        <v>-0.2984393163990262</v>
      </c>
      <c r="I108" s="6">
        <v>-1.4521241825250115</v>
      </c>
    </row>
    <row r="109" spans="1:9" ht="12.75">
      <c r="A109" t="s">
        <v>455</v>
      </c>
      <c r="B109" t="s">
        <v>24</v>
      </c>
      <c r="C109" s="6">
        <f>VLOOKUP($A109,'[1]Sheet1'!$A$1:$Z$700,3,FALSE())</f>
        <v>195.50802638552298</v>
      </c>
      <c r="D109" s="6">
        <v>-0.18194648125100343</v>
      </c>
      <c r="E109" s="6">
        <v>-1.069377785521965</v>
      </c>
      <c r="F109" s="6">
        <v>-0.39614199447598253</v>
      </c>
      <c r="G109" s="6">
        <v>0.04315135197100517</v>
      </c>
      <c r="H109" s="6">
        <v>-0.38745962444497195</v>
      </c>
      <c r="I109" s="6">
        <v>-1.9909297258179777</v>
      </c>
    </row>
    <row r="110" spans="1:9" ht="12.75">
      <c r="A110" t="s">
        <v>456</v>
      </c>
      <c r="B110" t="s">
        <v>25</v>
      </c>
      <c r="C110" s="6">
        <f>VLOOKUP($A110,'[1]Sheet1'!$A$1:$Z$700,3,FALSE())</f>
        <v>196.140044883791</v>
      </c>
      <c r="D110" s="6">
        <v>-0.13463756169301178</v>
      </c>
      <c r="E110" s="6">
        <v>-0.9572613124690008</v>
      </c>
      <c r="F110" s="6">
        <v>-0.39746675700899914</v>
      </c>
      <c r="G110" s="6">
        <v>0.05908647215301244</v>
      </c>
      <c r="H110" s="6">
        <v>-0.39944251553100685</v>
      </c>
      <c r="I110" s="6">
        <v>-1.829284402266012</v>
      </c>
    </row>
    <row r="111" spans="1:9" ht="12.75">
      <c r="A111" t="s">
        <v>457</v>
      </c>
      <c r="B111" t="s">
        <v>26</v>
      </c>
      <c r="C111" s="6">
        <f>VLOOKUP($A111,'[1]Sheet1'!$A$1:$Z$700,3,FALSE())</f>
        <v>98.090570387467</v>
      </c>
      <c r="D111" s="6">
        <v>-0.16154031965999138</v>
      </c>
      <c r="E111" s="6">
        <v>-0.9957657151699948</v>
      </c>
      <c r="F111" s="6">
        <v>-0.29522843960199907</v>
      </c>
      <c r="G111" s="6">
        <v>-0.009027844062998724</v>
      </c>
      <c r="H111" s="6">
        <v>-0.21039341544300783</v>
      </c>
      <c r="I111" s="6">
        <v>-1.67076657576699</v>
      </c>
    </row>
    <row r="112" spans="1:9" ht="12.75">
      <c r="A112" t="s">
        <v>458</v>
      </c>
      <c r="B112" t="s">
        <v>27</v>
      </c>
      <c r="C112" s="6">
        <f>VLOOKUP($A112,'[1]Sheet1'!$A$1:$Z$700,3,FALSE())</f>
        <v>170.372236648399</v>
      </c>
      <c r="D112" s="6">
        <v>-0.16628822920100106</v>
      </c>
      <c r="E112" s="6">
        <v>-1.4224871430589872</v>
      </c>
      <c r="F112" s="6">
        <v>-0.5792766336189743</v>
      </c>
      <c r="G112" s="6">
        <v>0.042751305997995814</v>
      </c>
      <c r="H112" s="6">
        <v>-0.41233190101598893</v>
      </c>
      <c r="I112" s="6">
        <v>-2.536503112571978</v>
      </c>
    </row>
    <row r="113" spans="4:9" ht="12.75">
      <c r="D113" s="6"/>
      <c r="E113" s="6"/>
      <c r="F113" s="6"/>
      <c r="G113" s="6"/>
      <c r="H113" s="6"/>
      <c r="I113" s="6"/>
    </row>
    <row r="114" spans="4:9" ht="12.75">
      <c r="D114" s="6"/>
      <c r="E114" s="6"/>
      <c r="F114" s="6"/>
      <c r="G114" s="6"/>
      <c r="H114" s="6"/>
      <c r="I114" s="6"/>
    </row>
    <row r="115" spans="1:9" ht="12.75">
      <c r="A115" t="s">
        <v>459</v>
      </c>
      <c r="B115" t="s">
        <v>28</v>
      </c>
      <c r="C115" s="6">
        <f>VLOOKUP($A115,'[1]Sheet1'!$A$1:$Z$700,3,FALSE())</f>
        <v>102.594922183364</v>
      </c>
      <c r="D115" s="6">
        <v>-0.11672534753300567</v>
      </c>
      <c r="E115" s="6">
        <v>-0.3839858168040138</v>
      </c>
      <c r="F115" s="6">
        <v>-0.16218682192801737</v>
      </c>
      <c r="G115" s="6">
        <v>0.015898247479995575</v>
      </c>
      <c r="H115" s="6">
        <v>-0.10926778186400554</v>
      </c>
      <c r="I115" s="6">
        <v>-0.7558377468620137</v>
      </c>
    </row>
    <row r="116" spans="1:9" ht="12.75">
      <c r="A116" t="s">
        <v>460</v>
      </c>
      <c r="B116" t="s">
        <v>29</v>
      </c>
      <c r="C116" s="6">
        <f>VLOOKUP($A116,'[1]Sheet1'!$A$1:$Z$700,3,FALSE())</f>
        <v>93.797329809587</v>
      </c>
      <c r="D116" s="6">
        <v>-0.20572127768100756</v>
      </c>
      <c r="E116" s="6">
        <v>-0.8973499521400043</v>
      </c>
      <c r="F116" s="6">
        <v>-0.2622031658429904</v>
      </c>
      <c r="G116" s="6">
        <v>-0.029197774863007453</v>
      </c>
      <c r="H116" s="6">
        <v>-0.1837242248300015</v>
      </c>
      <c r="I116" s="6">
        <v>-1.577046895615993</v>
      </c>
    </row>
    <row r="117" spans="1:9" ht="12.75">
      <c r="A117" t="s">
        <v>461</v>
      </c>
      <c r="B117" t="s">
        <v>30</v>
      </c>
      <c r="C117" s="6">
        <f>VLOOKUP($A117,'[1]Sheet1'!$A$1:$Z$700,3,FALSE())</f>
        <v>62.345631040861</v>
      </c>
      <c r="D117" s="6">
        <v>-0.13453514023200341</v>
      </c>
      <c r="E117" s="6">
        <v>-0.5386743166889971</v>
      </c>
      <c r="F117" s="6">
        <v>-0.14752645500200146</v>
      </c>
      <c r="G117" s="6">
        <v>-0.020472138846002963</v>
      </c>
      <c r="H117" s="6">
        <v>-0.04534421438700065</v>
      </c>
      <c r="I117" s="6">
        <v>-0.8855739776450022</v>
      </c>
    </row>
    <row r="118" spans="1:9" ht="12.75">
      <c r="A118" t="s">
        <v>462</v>
      </c>
      <c r="B118" t="s">
        <v>31</v>
      </c>
      <c r="C118" s="6">
        <f>VLOOKUP($A118,'[1]Sheet1'!$A$1:$Z$700,3,FALSE())</f>
        <v>134.767785859023</v>
      </c>
      <c r="D118" s="6">
        <v>-0.16632560815199326</v>
      </c>
      <c r="E118" s="6">
        <v>-0.6481059967870237</v>
      </c>
      <c r="F118" s="6">
        <v>-0.28280408311101723</v>
      </c>
      <c r="G118" s="6">
        <v>0.019181006197015904</v>
      </c>
      <c r="H118" s="6">
        <v>-0.24947718459401358</v>
      </c>
      <c r="I118" s="6">
        <v>-1.3272358329660108</v>
      </c>
    </row>
    <row r="119" spans="1:9" ht="12.75">
      <c r="A119" t="s">
        <v>463</v>
      </c>
      <c r="B119" t="s">
        <v>32</v>
      </c>
      <c r="C119" s="6">
        <f>VLOOKUP($A119,'[1]Sheet1'!$A$1:$Z$700,3,FALSE())</f>
        <v>53.296876168986</v>
      </c>
      <c r="D119" s="6">
        <v>-0.16089967855499765</v>
      </c>
      <c r="E119" s="6">
        <v>-0.6615283090609978</v>
      </c>
      <c r="F119" s="6">
        <v>-0.15787409004400388</v>
      </c>
      <c r="G119" s="6">
        <v>-0.04509676427700526</v>
      </c>
      <c r="H119" s="6">
        <v>-0.08459991246400023</v>
      </c>
      <c r="I119" s="6">
        <v>-1.109001633188008</v>
      </c>
    </row>
    <row r="120" spans="4:9" ht="12.75">
      <c r="D120" s="6"/>
      <c r="E120" s="6"/>
      <c r="F120" s="6"/>
      <c r="G120" s="6"/>
      <c r="H120" s="6"/>
      <c r="I120" s="6"/>
    </row>
    <row r="121" spans="1:9" ht="12.75">
      <c r="A121" t="s">
        <v>464</v>
      </c>
      <c r="B121" t="s">
        <v>33</v>
      </c>
      <c r="C121" s="6">
        <f>VLOOKUP($A121,'[1]Sheet1'!$A$1:$Z$700,3,FALSE())</f>
        <v>115.892911679723</v>
      </c>
      <c r="D121" s="6">
        <v>-0.18640492596098568</v>
      </c>
      <c r="E121" s="6">
        <v>-0.8558690934699911</v>
      </c>
      <c r="F121" s="6">
        <v>-0.26926602317298887</v>
      </c>
      <c r="G121" s="6">
        <v>-0.018568146284010822</v>
      </c>
      <c r="H121" s="6">
        <v>-0.21452047594600288</v>
      </c>
      <c r="I121" s="6">
        <v>-1.5436566552580047</v>
      </c>
    </row>
    <row r="122" spans="1:9" ht="12.75">
      <c r="A122" t="s">
        <v>465</v>
      </c>
      <c r="B122" t="s">
        <v>34</v>
      </c>
      <c r="C122" s="6">
        <f>VLOOKUP($A122,'[1]Sheet1'!$A$1:$Z$700,3,FALSE())</f>
        <v>128.995238222973</v>
      </c>
      <c r="D122" s="6">
        <v>-0.18203021158299748</v>
      </c>
      <c r="E122" s="6">
        <v>-0.8734296518599933</v>
      </c>
      <c r="F122" s="6">
        <v>-0.29536276438000186</v>
      </c>
      <c r="G122" s="6">
        <v>-0.0036012249190093826</v>
      </c>
      <c r="H122" s="6">
        <v>-0.2345897151679992</v>
      </c>
      <c r="I122" s="6">
        <v>-1.5880842051590065</v>
      </c>
    </row>
    <row r="123" spans="1:9" ht="12.75">
      <c r="A123" t="s">
        <v>466</v>
      </c>
      <c r="B123" t="s">
        <v>35</v>
      </c>
      <c r="C123" s="6">
        <f>VLOOKUP($A123,'[1]Sheet1'!$A$1:$Z$700,3,FALSE())</f>
        <v>130.227363416213</v>
      </c>
      <c r="D123" s="6">
        <v>-0.16156464439498563</v>
      </c>
      <c r="E123" s="6">
        <v>-0.6626367020799933</v>
      </c>
      <c r="F123" s="6">
        <v>-0.2478294831200003</v>
      </c>
      <c r="G123" s="6">
        <v>0.004134258957009251</v>
      </c>
      <c r="H123" s="6">
        <v>-0.23395661924800493</v>
      </c>
      <c r="I123" s="6">
        <v>-1.3013674202690027</v>
      </c>
    </row>
    <row r="124" spans="1:9" ht="12.75">
      <c r="A124" t="s">
        <v>467</v>
      </c>
      <c r="B124" t="s">
        <v>36</v>
      </c>
      <c r="C124" s="6">
        <f>VLOOKUP($A124,'[1]Sheet1'!$A$1:$Z$700,3,FALSE())</f>
        <v>131.753127958565</v>
      </c>
      <c r="D124" s="6">
        <v>-0.1263654648399779</v>
      </c>
      <c r="E124" s="6">
        <v>-0.5887803607109845</v>
      </c>
      <c r="F124" s="6">
        <v>-0.2537882621759877</v>
      </c>
      <c r="G124" s="6">
        <v>0.022046990038006697</v>
      </c>
      <c r="H124" s="6">
        <v>-0.23028791767998769</v>
      </c>
      <c r="I124" s="6">
        <v>-1.1768968896539889</v>
      </c>
    </row>
    <row r="125" spans="1:9" ht="12.75">
      <c r="A125" t="s">
        <v>468</v>
      </c>
      <c r="B125" t="s">
        <v>37</v>
      </c>
      <c r="C125" s="6">
        <f>VLOOKUP($A125,'[1]Sheet1'!$A$1:$Z$700,3,FALSE())</f>
        <v>68.63036890044799</v>
      </c>
      <c r="D125" s="6">
        <v>-0.14729696787497915</v>
      </c>
      <c r="E125" s="6">
        <v>-0.6140340961519826</v>
      </c>
      <c r="F125" s="6">
        <v>-0.18235997921598823</v>
      </c>
      <c r="G125" s="6">
        <v>-0.01643121415899884</v>
      </c>
      <c r="H125" s="6">
        <v>-0.07090761911798893</v>
      </c>
      <c r="I125" s="6">
        <v>-1.0300111954479974</v>
      </c>
    </row>
    <row r="126" spans="4:9" ht="12.75">
      <c r="D126" s="6"/>
      <c r="E126" s="6"/>
      <c r="F126" s="6"/>
      <c r="G126" s="6"/>
      <c r="H126" s="6"/>
      <c r="I126" s="6"/>
    </row>
    <row r="127" spans="1:9" ht="12.75">
      <c r="A127" t="s">
        <v>469</v>
      </c>
      <c r="B127" t="s">
        <v>38</v>
      </c>
      <c r="C127" s="6">
        <f>VLOOKUP($A127,'[1]Sheet1'!$A$1:$Z$700,3,FALSE())</f>
        <v>54.49608666642</v>
      </c>
      <c r="D127" s="6">
        <v>-0.12981043863799613</v>
      </c>
      <c r="E127" s="6">
        <v>-0.4977872005929953</v>
      </c>
      <c r="F127" s="6">
        <v>-0.12708293358600287</v>
      </c>
      <c r="G127" s="6">
        <v>-0.02623437679799423</v>
      </c>
      <c r="H127" s="6">
        <v>-0.03488970596599472</v>
      </c>
      <c r="I127" s="6">
        <v>-0.814874999800999</v>
      </c>
    </row>
    <row r="128" spans="1:9" ht="12.75">
      <c r="A128" t="s">
        <v>470</v>
      </c>
      <c r="B128" t="s">
        <v>39</v>
      </c>
      <c r="C128" s="6">
        <f>VLOOKUP($A128,'[1]Sheet1'!$A$1:$Z$700,3,FALSE())</f>
        <v>79.441559999831</v>
      </c>
      <c r="D128" s="6">
        <v>-0.12814793788000145</v>
      </c>
      <c r="E128" s="6">
        <v>-0.5607150241090011</v>
      </c>
      <c r="F128" s="6">
        <v>-0.18155487978800977</v>
      </c>
      <c r="G128" s="6">
        <v>-0.01838896578298943</v>
      </c>
      <c r="H128" s="6">
        <v>-0.10693659274200229</v>
      </c>
      <c r="I128" s="6">
        <v>-0.9949778687349919</v>
      </c>
    </row>
    <row r="129" spans="1:9" ht="12.75">
      <c r="A129" t="s">
        <v>471</v>
      </c>
      <c r="B129" t="s">
        <v>40</v>
      </c>
      <c r="C129" s="6">
        <f>VLOOKUP($A129,'[1]Sheet1'!$A$1:$Z$700,3,FALSE())</f>
        <v>81.889238808941</v>
      </c>
      <c r="D129" s="6">
        <v>-0.11069591618500851</v>
      </c>
      <c r="E129" s="6">
        <v>-0.6112253757249988</v>
      </c>
      <c r="F129" s="6">
        <v>-0.19037538269699894</v>
      </c>
      <c r="G129" s="6">
        <v>-0.010937055237008053</v>
      </c>
      <c r="H129" s="6">
        <v>-0.09736744677799436</v>
      </c>
      <c r="I129" s="6">
        <v>-1.019651248949998</v>
      </c>
    </row>
    <row r="130" spans="1:9" ht="12.75">
      <c r="A130" t="s">
        <v>472</v>
      </c>
      <c r="B130" t="s">
        <v>41</v>
      </c>
      <c r="C130" s="6">
        <f>VLOOKUP($A130,'[1]Sheet1'!$A$1:$Z$700,3,FALSE())</f>
        <v>35.741115316134994</v>
      </c>
      <c r="D130" s="6">
        <v>-0.08274498721399937</v>
      </c>
      <c r="E130" s="6">
        <v>-0.4913902382689912</v>
      </c>
      <c r="F130" s="6">
        <v>-0.1145266501559945</v>
      </c>
      <c r="G130" s="6">
        <v>-0.02358528027699691</v>
      </c>
      <c r="H130" s="6">
        <v>0.042311241174004977</v>
      </c>
      <c r="I130" s="6">
        <v>-0.6686791657939963</v>
      </c>
    </row>
    <row r="131" spans="1:9" ht="12.75">
      <c r="A131" t="s">
        <v>473</v>
      </c>
      <c r="B131" t="s">
        <v>42</v>
      </c>
      <c r="C131" s="6">
        <f>VLOOKUP($A131,'[1]Sheet1'!$A$1:$Z$700,3,FALSE())</f>
        <v>59.726615871439</v>
      </c>
      <c r="D131" s="6">
        <v>-0.10637199215700122</v>
      </c>
      <c r="E131" s="6">
        <v>-0.6124329650849987</v>
      </c>
      <c r="F131" s="6">
        <v>-0.16298990126200152</v>
      </c>
      <c r="G131" s="6">
        <v>-0.017136848395999493</v>
      </c>
      <c r="H131" s="6">
        <v>-0.032460811050007976</v>
      </c>
      <c r="I131" s="6">
        <v>-0.9301618258430011</v>
      </c>
    </row>
    <row r="132" spans="4:9" ht="12.75">
      <c r="D132" s="6"/>
      <c r="E132" s="6"/>
      <c r="F132" s="6"/>
      <c r="G132" s="6"/>
      <c r="H132" s="6"/>
      <c r="I132" s="6"/>
    </row>
    <row r="133" spans="1:9" ht="12.75">
      <c r="A133" t="s">
        <v>474</v>
      </c>
      <c r="B133" t="s">
        <v>43</v>
      </c>
      <c r="C133" s="6">
        <f>VLOOKUP($A133,'[1]Sheet1'!$A$1:$Z$700,3,FALSE())</f>
        <v>192.418381089773</v>
      </c>
      <c r="D133" s="6">
        <v>-0.13944169579897903</v>
      </c>
      <c r="E133" s="6">
        <v>-0.5277891680859739</v>
      </c>
      <c r="F133" s="6">
        <v>-0.29168127956501166</v>
      </c>
      <c r="G133" s="6">
        <v>0.05570066253702066</v>
      </c>
      <c r="H133" s="6">
        <v>-0.354487869314994</v>
      </c>
      <c r="I133" s="6">
        <v>-1.257944084841995</v>
      </c>
    </row>
    <row r="134" spans="1:9" ht="12.75">
      <c r="A134" t="s">
        <v>475</v>
      </c>
      <c r="B134" t="s">
        <v>44</v>
      </c>
      <c r="C134" s="6">
        <f>VLOOKUP($A134,'[1]Sheet1'!$A$1:$Z$700,3,FALSE())</f>
        <v>100.71930893826101</v>
      </c>
      <c r="D134" s="6">
        <v>-0.14336567335699613</v>
      </c>
      <c r="E134" s="6">
        <v>-0.7202047006850165</v>
      </c>
      <c r="F134" s="6">
        <v>-0.22244407281300482</v>
      </c>
      <c r="G134" s="6">
        <v>-0.008993173505018603</v>
      </c>
      <c r="H134" s="6">
        <v>-0.13687115716301435</v>
      </c>
      <c r="I134" s="6">
        <v>-1.2307868524550116</v>
      </c>
    </row>
    <row r="135" spans="1:9" ht="12.75">
      <c r="A135" t="s">
        <v>476</v>
      </c>
      <c r="B135" t="s">
        <v>45</v>
      </c>
      <c r="C135" s="6">
        <f>VLOOKUP($A135,'[1]Sheet1'!$A$1:$Z$700,3,FALSE())</f>
        <v>16.273676295770002</v>
      </c>
      <c r="D135" s="6">
        <v>-0.09969139567300189</v>
      </c>
      <c r="E135" s="6">
        <v>-0.5240683499290029</v>
      </c>
      <c r="F135" s="6">
        <v>-0.10903258989000264</v>
      </c>
      <c r="G135" s="6">
        <v>-0.03694009732700465</v>
      </c>
      <c r="H135" s="6">
        <v>0.03649871753699685</v>
      </c>
      <c r="I135" s="6">
        <v>-0.732063987102002</v>
      </c>
    </row>
    <row r="136" spans="1:9" ht="12.75">
      <c r="A136" t="s">
        <v>477</v>
      </c>
      <c r="B136" t="s">
        <v>46</v>
      </c>
      <c r="C136" s="6">
        <f>VLOOKUP($A136,'[1]Sheet1'!$A$1:$Z$700,3,FALSE())</f>
        <v>48.551017010934004</v>
      </c>
      <c r="D136" s="6">
        <v>-0.1004424158320063</v>
      </c>
      <c r="E136" s="6">
        <v>-0.5176877017810071</v>
      </c>
      <c r="F136" s="6">
        <v>-0.13527420693000636</v>
      </c>
      <c r="G136" s="6">
        <v>-0.019758248847004722</v>
      </c>
      <c r="H136" s="6">
        <v>-0.007387591179004005</v>
      </c>
      <c r="I136" s="6">
        <v>-0.7794679889129981</v>
      </c>
    </row>
    <row r="137" spans="1:9" ht="12.75">
      <c r="A137" t="s">
        <v>478</v>
      </c>
      <c r="B137" t="s">
        <v>47</v>
      </c>
      <c r="C137" s="6">
        <f>VLOOKUP($A137,'[1]Sheet1'!$A$1:$Z$700,3,FALSE())</f>
        <v>116.296496906261</v>
      </c>
      <c r="D137" s="6">
        <v>-0.1290631010759995</v>
      </c>
      <c r="E137" s="6">
        <v>-0.5564729055810034</v>
      </c>
      <c r="F137" s="6">
        <v>-0.2158660914650028</v>
      </c>
      <c r="G137" s="6">
        <v>0.012669506419001664</v>
      </c>
      <c r="H137" s="6">
        <v>-0.16715613863900103</v>
      </c>
      <c r="I137" s="6">
        <v>-1.0553429860439962</v>
      </c>
    </row>
    <row r="138" spans="4:9" ht="12.75">
      <c r="D138" s="6"/>
      <c r="E138" s="6"/>
      <c r="F138" s="6"/>
      <c r="G138" s="6"/>
      <c r="H138" s="6"/>
      <c r="I138" s="6"/>
    </row>
    <row r="139" spans="1:9" ht="12.75">
      <c r="A139" t="s">
        <v>445</v>
      </c>
      <c r="B139" t="s">
        <v>8</v>
      </c>
      <c r="C139" s="6">
        <f>VLOOKUP($A139,'[1]Sheet1'!$A$1:$Z$700,3,FALSE())</f>
        <v>2110.4951031292903</v>
      </c>
      <c r="D139" s="6">
        <v>0.04557493360971421</v>
      </c>
      <c r="E139" s="6">
        <v>1.7320071329195343</v>
      </c>
      <c r="F139" s="6">
        <v>-0.2507749157002763</v>
      </c>
      <c r="G139" s="6">
        <v>-0.8080421097902217</v>
      </c>
      <c r="H139" s="6">
        <v>-1.1673607687503136</v>
      </c>
      <c r="I139" s="6">
        <v>-0.45287690650047807</v>
      </c>
    </row>
    <row r="140" spans="4:9" ht="12.75">
      <c r="D140" s="6"/>
      <c r="E140" s="6"/>
      <c r="F140" s="6"/>
      <c r="G140" s="6"/>
      <c r="H140" s="6"/>
      <c r="I140" s="6"/>
    </row>
    <row r="141" spans="1:9" ht="12.75">
      <c r="A141" t="s">
        <v>854</v>
      </c>
      <c r="B141" t="s">
        <v>855</v>
      </c>
      <c r="C141" s="6">
        <f>VLOOKUP($A141,'[1]Sheet1'!$A$1:$Z$700,3,FALSE())</f>
        <v>1854.20245531494</v>
      </c>
      <c r="D141" s="6">
        <v>0.034950388380138975</v>
      </c>
      <c r="E141" s="6">
        <v>1.3284171695399891</v>
      </c>
      <c r="F141" s="6">
        <v>-0.19230904730989096</v>
      </c>
      <c r="G141" s="6">
        <v>0.2830099278100988</v>
      </c>
      <c r="H141" s="6">
        <v>-0.9331470692598032</v>
      </c>
      <c r="I141" s="6">
        <v>0.5161120547199971</v>
      </c>
    </row>
    <row r="142" spans="1:9" ht="12.75">
      <c r="A142" t="s">
        <v>919</v>
      </c>
      <c r="B142" t="s">
        <v>913</v>
      </c>
      <c r="C142" s="6">
        <f>VLOOKUP($A142,'[1]Sheet1'!$A$1:$Z$700,3,FALSE())</f>
        <v>256.29264781434597</v>
      </c>
      <c r="D142" s="6">
        <v>0.010624545234065863</v>
      </c>
      <c r="E142" s="6">
        <v>0.4035899633830127</v>
      </c>
      <c r="F142" s="6">
        <v>-0.0584658683909538</v>
      </c>
      <c r="G142" s="6">
        <v>-1.0910520375929593</v>
      </c>
      <c r="H142" s="6">
        <v>-0.23421369949096515</v>
      </c>
      <c r="I142" s="6">
        <v>-0.9689889612129718</v>
      </c>
    </row>
    <row r="143" spans="4:9" ht="12.75">
      <c r="D143" s="6"/>
      <c r="E143" s="6"/>
      <c r="F143" s="6"/>
      <c r="G143" s="6"/>
      <c r="H143" s="6"/>
      <c r="I143" s="6"/>
    </row>
    <row r="144" spans="2:9" ht="12.75">
      <c r="B144" t="s">
        <v>48</v>
      </c>
      <c r="D144" s="6"/>
      <c r="E144" s="6"/>
      <c r="F144" s="6"/>
      <c r="G144" s="6"/>
      <c r="H144" s="6"/>
      <c r="I144" s="6"/>
    </row>
    <row r="145" spans="1:9" ht="12.75">
      <c r="A145" t="s">
        <v>479</v>
      </c>
      <c r="B145" t="s">
        <v>49</v>
      </c>
      <c r="C145" s="6">
        <f>VLOOKUP($A145,'[1]Sheet1'!$A$1:$Z$700,3,FALSE())</f>
        <v>118.688285525043</v>
      </c>
      <c r="D145" s="6">
        <v>-0.1348306578120031</v>
      </c>
      <c r="E145" s="6">
        <v>-0.4658130054999958</v>
      </c>
      <c r="F145" s="6">
        <v>-0.22560079820600265</v>
      </c>
      <c r="G145" s="6">
        <v>0.0035121865790017637</v>
      </c>
      <c r="H145" s="6">
        <v>-0.16591909721799425</v>
      </c>
      <c r="I145" s="6">
        <v>-0.9882686022219929</v>
      </c>
    </row>
    <row r="146" spans="1:9" ht="12.75">
      <c r="A146" t="s">
        <v>480</v>
      </c>
      <c r="B146" t="s">
        <v>50</v>
      </c>
      <c r="C146" s="6">
        <f>VLOOKUP($A146,'[1]Sheet1'!$A$1:$Z$700,3,FALSE())</f>
        <v>62.02717018704</v>
      </c>
      <c r="D146" s="6">
        <v>-0.09846356026100267</v>
      </c>
      <c r="E146" s="6">
        <v>-0.312705571289996</v>
      </c>
      <c r="F146" s="6">
        <v>-0.11953249655699949</v>
      </c>
      <c r="G146" s="6">
        <v>-0.009937882792996788</v>
      </c>
      <c r="H146" s="6">
        <v>-0.014556189560998689</v>
      </c>
      <c r="I146" s="6">
        <v>-0.5545677038659989</v>
      </c>
    </row>
    <row r="147" spans="1:9" ht="12.75">
      <c r="A147" t="s">
        <v>481</v>
      </c>
      <c r="B147" t="s">
        <v>51</v>
      </c>
      <c r="C147" s="6">
        <f>VLOOKUP($A147,'[1]Sheet1'!$A$1:$Z$700,3,FALSE())</f>
        <v>324.692774135171</v>
      </c>
      <c r="D147" s="6">
        <v>-0.2947616165370164</v>
      </c>
      <c r="E147" s="6">
        <v>-1.0376407216380699</v>
      </c>
      <c r="F147" s="6">
        <v>-0.6221411769250267</v>
      </c>
      <c r="G147" s="6">
        <v>0.06357477549596524</v>
      </c>
      <c r="H147" s="6">
        <v>-0.643950533236989</v>
      </c>
      <c r="I147" s="6">
        <v>-2.5350167823569905</v>
      </c>
    </row>
    <row r="148" spans="1:9" ht="12.75">
      <c r="A148" t="s">
        <v>482</v>
      </c>
      <c r="B148" t="s">
        <v>52</v>
      </c>
      <c r="C148" s="6">
        <f>VLOOKUP($A148,'[1]Sheet1'!$A$1:$Z$700,3,FALSE())</f>
        <v>113.695252444408</v>
      </c>
      <c r="D148" s="6">
        <v>-0.12789324292400295</v>
      </c>
      <c r="E148" s="6">
        <v>-0.33729559155899835</v>
      </c>
      <c r="F148" s="6">
        <v>-0.18028638279700715</v>
      </c>
      <c r="G148" s="6">
        <v>0.010714097487010577</v>
      </c>
      <c r="H148" s="6">
        <v>-0.13096750413500047</v>
      </c>
      <c r="I148" s="6">
        <v>-0.765464410865988</v>
      </c>
    </row>
    <row r="149" spans="1:9" ht="12.75">
      <c r="A149" t="s">
        <v>483</v>
      </c>
      <c r="B149" t="s">
        <v>53</v>
      </c>
      <c r="C149" s="6">
        <f>VLOOKUP($A149,'[1]Sheet1'!$A$1:$Z$700,3,FALSE())</f>
        <v>103.13881477481601</v>
      </c>
      <c r="D149" s="6">
        <v>-0.09634542828101189</v>
      </c>
      <c r="E149" s="6">
        <v>-0.2732010109530165</v>
      </c>
      <c r="F149" s="6">
        <v>-0.157967746069005</v>
      </c>
      <c r="G149" s="6">
        <v>0.009206830830990498</v>
      </c>
      <c r="H149" s="6">
        <v>-0.11061457099101801</v>
      </c>
      <c r="I149" s="6">
        <v>-0.6287301350100165</v>
      </c>
    </row>
    <row r="150" spans="1:9" ht="12.75">
      <c r="A150" t="s">
        <v>484</v>
      </c>
      <c r="B150" t="s">
        <v>54</v>
      </c>
      <c r="C150" s="6">
        <f>VLOOKUP($A150,'[1]Sheet1'!$A$1:$Z$700,3,FALSE())</f>
        <v>124.65787979186</v>
      </c>
      <c r="D150" s="6">
        <v>-0.1560163702909989</v>
      </c>
      <c r="E150" s="6">
        <v>-0.3950255213469944</v>
      </c>
      <c r="F150" s="6">
        <v>-0.22411033889299858</v>
      </c>
      <c r="G150" s="6">
        <v>0.015375253260003774</v>
      </c>
      <c r="H150" s="6">
        <v>-0.17031657581298987</v>
      </c>
      <c r="I150" s="6">
        <v>-0.9299282796570054</v>
      </c>
    </row>
    <row r="151" spans="1:9" ht="12.75">
      <c r="A151" t="s">
        <v>485</v>
      </c>
      <c r="B151" t="s">
        <v>55</v>
      </c>
      <c r="C151" s="6">
        <f>VLOOKUP($A151,'[1]Sheet1'!$A$1:$Z$700,3,FALSE())</f>
        <v>82.156301179884</v>
      </c>
      <c r="D151" s="6">
        <v>-0.18641432076098852</v>
      </c>
      <c r="E151" s="6">
        <v>-0.5608403275009977</v>
      </c>
      <c r="F151" s="6">
        <v>-0.20377768653399642</v>
      </c>
      <c r="G151" s="6">
        <v>-0.021511568355009558</v>
      </c>
      <c r="H151" s="6">
        <v>-0.10027210856699753</v>
      </c>
      <c r="I151" s="6">
        <v>-1.0720324097059972</v>
      </c>
    </row>
    <row r="152" spans="1:9" ht="12.75">
      <c r="A152" t="s">
        <v>486</v>
      </c>
      <c r="B152" t="s">
        <v>56</v>
      </c>
      <c r="C152" s="6">
        <f>VLOOKUP($A152,'[1]Sheet1'!$A$1:$Z$700,3,FALSE())</f>
        <v>102.21763984594</v>
      </c>
      <c r="D152" s="6">
        <v>-0.14100676616300234</v>
      </c>
      <c r="E152" s="6">
        <v>-0.36845480762700333</v>
      </c>
      <c r="F152" s="6">
        <v>-0.182667681235003</v>
      </c>
      <c r="G152" s="6">
        <v>0.0050549737140102025</v>
      </c>
      <c r="H152" s="6">
        <v>-0.11191920310498915</v>
      </c>
      <c r="I152" s="6">
        <v>-0.7986337030539943</v>
      </c>
    </row>
    <row r="153" spans="1:9" ht="12.75">
      <c r="A153" t="s">
        <v>487</v>
      </c>
      <c r="B153" t="s">
        <v>57</v>
      </c>
      <c r="C153" s="6">
        <f>VLOOKUP($A153,'[1]Sheet1'!$A$1:$Z$700,3,FALSE())</f>
        <v>63.975643602926</v>
      </c>
      <c r="D153" s="6">
        <v>-0.1239564269249982</v>
      </c>
      <c r="E153" s="6">
        <v>-0.42722637523600326</v>
      </c>
      <c r="F153" s="6">
        <v>-0.16162489024999616</v>
      </c>
      <c r="G153" s="6">
        <v>-0.015458294980000176</v>
      </c>
      <c r="H153" s="6">
        <v>-0.04754799424700451</v>
      </c>
      <c r="I153" s="6">
        <v>-0.7751267416789958</v>
      </c>
    </row>
    <row r="154" spans="1:9" ht="12.75">
      <c r="A154" t="s">
        <v>488</v>
      </c>
      <c r="B154" t="s">
        <v>58</v>
      </c>
      <c r="C154" s="6">
        <f>VLOOKUP($A154,'[1]Sheet1'!$A$1:$Z$700,3,FALSE())</f>
        <v>128.672839205965</v>
      </c>
      <c r="D154" s="6">
        <v>-0.1789763276080123</v>
      </c>
      <c r="E154" s="6">
        <v>-0.4322023549580081</v>
      </c>
      <c r="F154" s="6">
        <v>-0.2031235759079948</v>
      </c>
      <c r="G154" s="6">
        <v>-0.0030217669850003404</v>
      </c>
      <c r="H154" s="6">
        <v>-0.1872301429870049</v>
      </c>
      <c r="I154" s="6">
        <v>-1.0043025466139994</v>
      </c>
    </row>
    <row r="155" spans="1:9" ht="12.75">
      <c r="A155" t="s">
        <v>489</v>
      </c>
      <c r="B155" t="s">
        <v>59</v>
      </c>
      <c r="C155" s="6">
        <f>VLOOKUP($A155,'[1]Sheet1'!$A$1:$Z$700,3,FALSE())</f>
        <v>66.110275883331</v>
      </c>
      <c r="D155" s="6">
        <v>-0.0005240947819942221</v>
      </c>
      <c r="E155" s="6">
        <v>-0.019725522230004344</v>
      </c>
      <c r="F155" s="6">
        <v>0.002888700775002917</v>
      </c>
      <c r="G155" s="6">
        <v>-0.35817919293600653</v>
      </c>
      <c r="H155" s="6">
        <v>-0.012136570999999208</v>
      </c>
      <c r="I155" s="6">
        <v>-0.3883756681239987</v>
      </c>
    </row>
    <row r="156" spans="1:9" ht="12.75">
      <c r="A156" t="s">
        <v>831</v>
      </c>
      <c r="B156" t="s">
        <v>60</v>
      </c>
      <c r="C156" s="6">
        <f>VLOOKUP($A156,'[1]Sheet1'!$A$1:$Z$700,3,FALSE())</f>
        <v>434.239693632293</v>
      </c>
      <c r="D156" s="6">
        <v>0.002159936758062031</v>
      </c>
      <c r="E156" s="6">
        <v>0.08290196705104336</v>
      </c>
      <c r="F156" s="6">
        <v>-0.011864214941965656</v>
      </c>
      <c r="G156" s="6">
        <v>0.012332278187045631</v>
      </c>
      <c r="H156" s="6">
        <v>-0.13686006840697473</v>
      </c>
      <c r="I156" s="6">
        <v>-0.052760781351992136</v>
      </c>
    </row>
    <row r="157" spans="4:9" ht="12.75">
      <c r="D157" s="6"/>
      <c r="E157" s="6"/>
      <c r="F157" s="6"/>
      <c r="G157" s="6"/>
      <c r="H157" s="6"/>
      <c r="I157" s="6"/>
    </row>
    <row r="158" spans="2:9" ht="12.75">
      <c r="B158" t="s">
        <v>61</v>
      </c>
      <c r="D158" s="6"/>
      <c r="E158" s="6"/>
      <c r="F158" s="6"/>
      <c r="G158" s="6"/>
      <c r="H158" s="6"/>
      <c r="I158" s="6"/>
    </row>
    <row r="159" spans="1:9" ht="12.75">
      <c r="A159" t="s">
        <v>490</v>
      </c>
      <c r="B159" t="s">
        <v>62</v>
      </c>
      <c r="C159" s="6">
        <f>VLOOKUP($A159,'[1]Sheet1'!$A$1:$Z$700,3,FALSE())</f>
        <v>103.04178325217799</v>
      </c>
      <c r="D159" s="6">
        <v>-0.09449923485199463</v>
      </c>
      <c r="E159" s="6">
        <v>-0.1647083752999947</v>
      </c>
      <c r="F159" s="6">
        <v>-0.14449518314198428</v>
      </c>
      <c r="G159" s="6">
        <v>0.023602015659008657</v>
      </c>
      <c r="H159" s="6">
        <v>-0.10375825436699415</v>
      </c>
      <c r="I159" s="6">
        <v>-0.48392015949498557</v>
      </c>
    </row>
    <row r="160" spans="1:9" ht="12.75">
      <c r="A160" t="s">
        <v>491</v>
      </c>
      <c r="B160" t="s">
        <v>63</v>
      </c>
      <c r="C160" s="6">
        <f>VLOOKUP($A160,'[1]Sheet1'!$A$1:$Z$700,3,FALSE())</f>
        <v>298.878459879054</v>
      </c>
      <c r="D160" s="6">
        <v>-0.36248095799101065</v>
      </c>
      <c r="E160" s="6">
        <v>-0.8828546064429474</v>
      </c>
      <c r="F160" s="6">
        <v>-0.5676254840180377</v>
      </c>
      <c r="G160" s="6">
        <v>0.06354848772997457</v>
      </c>
      <c r="H160" s="6">
        <v>-0.6118833311530238</v>
      </c>
      <c r="I160" s="6">
        <v>-2.3618381978170078</v>
      </c>
    </row>
    <row r="161" spans="1:9" ht="12.75">
      <c r="A161" t="s">
        <v>492</v>
      </c>
      <c r="B161" t="s">
        <v>64</v>
      </c>
      <c r="C161" s="6">
        <f>VLOOKUP($A161,'[1]Sheet1'!$A$1:$Z$700,3,FALSE())</f>
        <v>113.652813767891</v>
      </c>
      <c r="D161" s="6">
        <v>-0.19746124219601313</v>
      </c>
      <c r="E161" s="6">
        <v>-0.4321279617620064</v>
      </c>
      <c r="F161" s="6">
        <v>-0.2104337016130131</v>
      </c>
      <c r="G161" s="6">
        <v>0.0006819858579945048</v>
      </c>
      <c r="H161" s="6">
        <v>-0.17230683151100834</v>
      </c>
      <c r="I161" s="6">
        <v>-1.01145392155901</v>
      </c>
    </row>
    <row r="162" spans="1:9" ht="12.75">
      <c r="A162" t="s">
        <v>493</v>
      </c>
      <c r="B162" t="s">
        <v>65</v>
      </c>
      <c r="C162" s="6">
        <f>VLOOKUP($A162,'[1]Sheet1'!$A$1:$Z$700,3,FALSE())</f>
        <v>83.075653190475</v>
      </c>
      <c r="D162" s="6">
        <v>-0.09149186583199764</v>
      </c>
      <c r="E162" s="6">
        <v>-0.19419719628298537</v>
      </c>
      <c r="F162" s="6">
        <v>-0.11363874435998866</v>
      </c>
      <c r="G162" s="6">
        <v>0.0051359124970105086</v>
      </c>
      <c r="H162" s="6">
        <v>-0.06756031474699853</v>
      </c>
      <c r="I162" s="6">
        <v>-0.4615921245709842</v>
      </c>
    </row>
    <row r="163" spans="1:9" ht="12.75">
      <c r="A163" t="s">
        <v>494</v>
      </c>
      <c r="B163" t="s">
        <v>66</v>
      </c>
      <c r="C163" s="6">
        <f>VLOOKUP($A163,'[1]Sheet1'!$A$1:$Z$700,3,FALSE())</f>
        <v>142.737284204404</v>
      </c>
      <c r="D163" s="6">
        <v>-0.23996556271299596</v>
      </c>
      <c r="E163" s="6">
        <v>-0.48946815689902223</v>
      </c>
      <c r="F163" s="6">
        <v>-0.26421470093799826</v>
      </c>
      <c r="G163" s="6">
        <v>0.009729989836984032</v>
      </c>
      <c r="H163" s="6">
        <v>-0.25372156367001253</v>
      </c>
      <c r="I163" s="6">
        <v>-1.2376702719210186</v>
      </c>
    </row>
    <row r="164" spans="1:9" ht="12.75">
      <c r="A164" t="s">
        <v>832</v>
      </c>
      <c r="B164" t="s">
        <v>67</v>
      </c>
      <c r="C164" s="6">
        <f>VLOOKUP($A164,'[1]Sheet1'!$A$1:$Z$700,3,FALSE())</f>
        <v>37.949386376643005</v>
      </c>
      <c r="D164" s="6">
        <v>0.00022105663799010244</v>
      </c>
      <c r="E164" s="6">
        <v>0.008502077546992837</v>
      </c>
      <c r="F164" s="6">
        <v>-0.0012137851070050942</v>
      </c>
      <c r="G164" s="6">
        <v>-0.19100832707901105</v>
      </c>
      <c r="H164" s="6">
        <v>-0.01844968896300969</v>
      </c>
      <c r="I164" s="6">
        <v>-0.20231754156400683</v>
      </c>
    </row>
    <row r="165" spans="1:9" ht="12.75">
      <c r="A165" t="s">
        <v>833</v>
      </c>
      <c r="B165" t="s">
        <v>68</v>
      </c>
      <c r="C165" s="6">
        <f>VLOOKUP($A165,'[1]Sheet1'!$A$1:$Z$700,3,FALSE())</f>
        <v>243.50556581871598</v>
      </c>
      <c r="D165" s="6">
        <v>0.0023757987900125954</v>
      </c>
      <c r="E165" s="6">
        <v>0.09071224387301413</v>
      </c>
      <c r="F165" s="6">
        <v>-0.013061995611991506</v>
      </c>
      <c r="G165" s="6">
        <v>0.01660471613402592</v>
      </c>
      <c r="H165" s="6">
        <v>-0.10386256419897677</v>
      </c>
      <c r="I165" s="6">
        <v>-0.008137402668978666</v>
      </c>
    </row>
    <row r="166" spans="4:9" ht="12.75">
      <c r="D166" s="6"/>
      <c r="E166" s="6"/>
      <c r="F166" s="6"/>
      <c r="G166" s="6"/>
      <c r="H166" s="6"/>
      <c r="I166" s="6"/>
    </row>
    <row r="167" spans="2:9" ht="12.75">
      <c r="B167" t="s">
        <v>69</v>
      </c>
      <c r="D167" s="6"/>
      <c r="E167" s="6"/>
      <c r="F167" s="6"/>
      <c r="G167" s="6"/>
      <c r="H167" s="6"/>
      <c r="I167" s="6"/>
    </row>
    <row r="168" spans="1:9" ht="12.75">
      <c r="A168" t="s">
        <v>495</v>
      </c>
      <c r="B168" t="s">
        <v>70</v>
      </c>
      <c r="C168" s="6">
        <f>VLOOKUP($A168,'[1]Sheet1'!$A$1:$Z$700,3,FALSE())</f>
        <v>104.424432452556</v>
      </c>
      <c r="D168" s="6">
        <v>-0.06951184940501776</v>
      </c>
      <c r="E168" s="6">
        <v>-0.05293944023701158</v>
      </c>
      <c r="F168" s="6">
        <v>-0.06787412623499733</v>
      </c>
      <c r="G168" s="6">
        <v>0.004512687895001477</v>
      </c>
      <c r="H168" s="6">
        <v>-0.12464913723100324</v>
      </c>
      <c r="I168" s="6">
        <v>-0.3107478199169975</v>
      </c>
    </row>
    <row r="169" spans="1:9" ht="12.75">
      <c r="A169" t="s">
        <v>496</v>
      </c>
      <c r="B169" t="s">
        <v>71</v>
      </c>
      <c r="C169" s="6">
        <f>VLOOKUP($A169,'[1]Sheet1'!$A$1:$Z$700,3,FALSE())</f>
        <v>130.17161587735902</v>
      </c>
      <c r="D169" s="6">
        <v>-0.014025214534001407</v>
      </c>
      <c r="E169" s="6">
        <v>0.02093975761599154</v>
      </c>
      <c r="F169" s="6">
        <v>-0.04377708009900516</v>
      </c>
      <c r="G169" s="6">
        <v>0.0036222357319957155</v>
      </c>
      <c r="H169" s="6">
        <v>-0.18760914246800553</v>
      </c>
      <c r="I169" s="6">
        <v>-0.22142466866301902</v>
      </c>
    </row>
    <row r="170" spans="1:9" ht="12.75">
      <c r="A170" t="s">
        <v>497</v>
      </c>
      <c r="B170" t="s">
        <v>72</v>
      </c>
      <c r="C170" s="6">
        <f>VLOOKUP($A170,'[1]Sheet1'!$A$1:$Z$700,3,FALSE())</f>
        <v>114.989594453403</v>
      </c>
      <c r="D170" s="6">
        <v>-0.06053047307099746</v>
      </c>
      <c r="E170" s="6">
        <v>-0.1346264153710024</v>
      </c>
      <c r="F170" s="6">
        <v>-0.09535802721299547</v>
      </c>
      <c r="G170" s="6">
        <v>0.003353827132997367</v>
      </c>
      <c r="H170" s="6">
        <v>-0.14538727558699804</v>
      </c>
      <c r="I170" s="6">
        <v>-0.4326926653200047</v>
      </c>
    </row>
    <row r="171" spans="1:9" ht="12.75">
      <c r="A171" t="s">
        <v>498</v>
      </c>
      <c r="B171" t="s">
        <v>73</v>
      </c>
      <c r="C171" s="6">
        <f>VLOOKUP($A171,'[1]Sheet1'!$A$1:$Z$700,3,FALSE())</f>
        <v>266.02271116287403</v>
      </c>
      <c r="D171" s="6">
        <v>-0.32208410466904525</v>
      </c>
      <c r="E171" s="6">
        <v>-0.9780857262440463</v>
      </c>
      <c r="F171" s="6">
        <v>-0.44889022649800836</v>
      </c>
      <c r="G171" s="6">
        <v>0.008874965294978665</v>
      </c>
      <c r="H171" s="6">
        <v>-0.4991138421260075</v>
      </c>
      <c r="I171" s="6">
        <v>-2.2388589885850365</v>
      </c>
    </row>
    <row r="172" spans="1:9" ht="12.75">
      <c r="A172" t="s">
        <v>834</v>
      </c>
      <c r="B172" t="s">
        <v>74</v>
      </c>
      <c r="C172" s="6">
        <f>VLOOKUP($A172,'[1]Sheet1'!$A$1:$Z$700,3,FALSE())</f>
        <v>30.538969104051002</v>
      </c>
      <c r="D172" s="6">
        <v>-0.0007995539350034164</v>
      </c>
      <c r="E172" s="6">
        <v>-0.03026688551300083</v>
      </c>
      <c r="F172" s="6">
        <v>0.004402551793997844</v>
      </c>
      <c r="G172" s="6">
        <v>-0.0998504386570005</v>
      </c>
      <c r="H172" s="6">
        <v>0.003981603087996888</v>
      </c>
      <c r="I172" s="6">
        <v>-0.12295531792300451</v>
      </c>
    </row>
    <row r="173" spans="1:9" ht="12.75">
      <c r="A173" t="s">
        <v>835</v>
      </c>
      <c r="B173" t="s">
        <v>75</v>
      </c>
      <c r="C173" s="6">
        <f>VLOOKUP($A173,'[1]Sheet1'!$A$1:$Z$700,3,FALSE())</f>
        <v>189.33609279547198</v>
      </c>
      <c r="D173" s="6">
        <v>-0.0008364357909727005</v>
      </c>
      <c r="E173" s="6">
        <v>-0.03134703434898256</v>
      </c>
      <c r="F173" s="6">
        <v>0.004613673489018311</v>
      </c>
      <c r="G173" s="6">
        <v>-0.009620259446990076</v>
      </c>
      <c r="H173" s="6">
        <v>-0.021384002459996054</v>
      </c>
      <c r="I173" s="6">
        <v>-0.059084668586990574</v>
      </c>
    </row>
    <row r="174" spans="4:9" ht="12.75">
      <c r="D174" s="6"/>
      <c r="E174" s="6"/>
      <c r="F174" s="6"/>
      <c r="G174" s="6"/>
      <c r="H174" s="6"/>
      <c r="I174" s="6"/>
    </row>
    <row r="175" spans="2:9" ht="12.75">
      <c r="B175" t="s">
        <v>76</v>
      </c>
      <c r="D175" s="6"/>
      <c r="E175" s="6"/>
      <c r="F175" s="6"/>
      <c r="G175" s="6"/>
      <c r="H175" s="6"/>
      <c r="I175" s="6"/>
    </row>
    <row r="176" spans="1:9" ht="12.75">
      <c r="A176" t="s">
        <v>499</v>
      </c>
      <c r="B176" t="s">
        <v>77</v>
      </c>
      <c r="C176" s="6">
        <f>VLOOKUP($A176,'[1]Sheet1'!$A$1:$Z$700,3,FALSE())</f>
        <v>99.500946371906</v>
      </c>
      <c r="D176" s="6">
        <v>-0.12446993262499007</v>
      </c>
      <c r="E176" s="6">
        <v>-0.2291382413190064</v>
      </c>
      <c r="F176" s="6">
        <v>-0.1432544717600024</v>
      </c>
      <c r="G176" s="6">
        <v>0.010610597435999125</v>
      </c>
      <c r="H176" s="6">
        <v>-0.10509396715499975</v>
      </c>
      <c r="I176" s="6">
        <v>-0.5912734003079976</v>
      </c>
    </row>
    <row r="177" spans="1:9" ht="12.75">
      <c r="A177" t="s">
        <v>500</v>
      </c>
      <c r="B177" t="s">
        <v>78</v>
      </c>
      <c r="C177" s="6">
        <f>VLOOKUP($A177,'[1]Sheet1'!$A$1:$Z$700,3,FALSE())</f>
        <v>147.47882558153998</v>
      </c>
      <c r="D177" s="6">
        <v>-0.18093060551996132</v>
      </c>
      <c r="E177" s="6">
        <v>-0.5606115995819891</v>
      </c>
      <c r="F177" s="6">
        <v>-0.2841663398509695</v>
      </c>
      <c r="G177" s="6">
        <v>0.013735108327011858</v>
      </c>
      <c r="H177" s="6">
        <v>-0.21186227308598404</v>
      </c>
      <c r="I177" s="6">
        <v>-1.2233673360459818</v>
      </c>
    </row>
    <row r="178" spans="1:9" ht="12.75">
      <c r="A178" t="s">
        <v>501</v>
      </c>
      <c r="B178" t="s">
        <v>79</v>
      </c>
      <c r="C178" s="6">
        <f>VLOOKUP($A178,'[1]Sheet1'!$A$1:$Z$700,3,FALSE())</f>
        <v>82.287739936914</v>
      </c>
      <c r="D178" s="6">
        <v>-0.14531727193998734</v>
      </c>
      <c r="E178" s="6">
        <v>-0.36031150021598535</v>
      </c>
      <c r="F178" s="6">
        <v>-0.15730534887400438</v>
      </c>
      <c r="G178" s="6">
        <v>-0.0024617027929991764</v>
      </c>
      <c r="H178" s="6">
        <v>-0.06509653912598878</v>
      </c>
      <c r="I178" s="6">
        <v>-0.7299827714139866</v>
      </c>
    </row>
    <row r="179" spans="1:9" ht="12.75">
      <c r="A179" t="s">
        <v>502</v>
      </c>
      <c r="B179" t="s">
        <v>80</v>
      </c>
      <c r="C179" s="6">
        <f>VLOOKUP($A179,'[1]Sheet1'!$A$1:$Z$700,3,FALSE())</f>
        <v>83.514493014338</v>
      </c>
      <c r="D179" s="6">
        <v>-0.1287059181549921</v>
      </c>
      <c r="E179" s="6">
        <v>-0.25583627983300516</v>
      </c>
      <c r="F179" s="6">
        <v>-0.1453968235439902</v>
      </c>
      <c r="G179" s="6">
        <v>0.010952906352002856</v>
      </c>
      <c r="H179" s="6">
        <v>-0.05691689753200535</v>
      </c>
      <c r="I179" s="6">
        <v>-0.5755989308890008</v>
      </c>
    </row>
    <row r="180" spans="1:9" ht="12.75">
      <c r="A180" t="s">
        <v>503</v>
      </c>
      <c r="B180" t="s">
        <v>81</v>
      </c>
      <c r="C180" s="6">
        <f>VLOOKUP($A180,'[1]Sheet1'!$A$1:$Z$700,3,FALSE())</f>
        <v>144.659770139213</v>
      </c>
      <c r="D180" s="6">
        <v>-0.186910465240004</v>
      </c>
      <c r="E180" s="6">
        <v>-0.4718871724309963</v>
      </c>
      <c r="F180" s="6">
        <v>-0.2524049022179895</v>
      </c>
      <c r="G180" s="6">
        <v>0.014806384892011693</v>
      </c>
      <c r="H180" s="6">
        <v>-0.21581583341500732</v>
      </c>
      <c r="I180" s="6">
        <v>-1.1119816050509996</v>
      </c>
    </row>
    <row r="181" spans="1:9" ht="12.75">
      <c r="A181" t="s">
        <v>504</v>
      </c>
      <c r="B181" t="s">
        <v>82</v>
      </c>
      <c r="C181" s="6">
        <f>VLOOKUP($A181,'[1]Sheet1'!$A$1:$Z$700,3,FALSE())</f>
        <v>28.332178909625</v>
      </c>
      <c r="D181" s="6">
        <v>-0.0003822948819980354</v>
      </c>
      <c r="E181" s="6">
        <v>-0.014417148018001313</v>
      </c>
      <c r="F181" s="6">
        <v>0.002106401934000246</v>
      </c>
      <c r="G181" s="6">
        <v>-0.16438358650600193</v>
      </c>
      <c r="H181" s="6">
        <v>-0.005152229551001142</v>
      </c>
      <c r="I181" s="6">
        <v>-0.18263082722499746</v>
      </c>
    </row>
    <row r="182" spans="1:9" ht="12.75">
      <c r="A182" t="s">
        <v>836</v>
      </c>
      <c r="B182" t="s">
        <v>83</v>
      </c>
      <c r="C182" s="6">
        <f>VLOOKUP($A182,'[1]Sheet1'!$A$1:$Z$700,3,FALSE())</f>
        <v>213.57665176727798</v>
      </c>
      <c r="D182" s="6">
        <v>4.099771203414093E-05</v>
      </c>
      <c r="E182" s="6">
        <v>0.001957802939045905</v>
      </c>
      <c r="F182" s="6">
        <v>-0.00021541793299206802</v>
      </c>
      <c r="G182" s="6">
        <v>-0.0022257251659993926</v>
      </c>
      <c r="H182" s="6">
        <v>-0.04036524584998347</v>
      </c>
      <c r="I182" s="6">
        <v>-0.04137530819596691</v>
      </c>
    </row>
    <row r="183" spans="4:9" ht="12.75">
      <c r="D183" s="6"/>
      <c r="E183" s="6"/>
      <c r="F183" s="6"/>
      <c r="G183" s="6"/>
      <c r="H183" s="6"/>
      <c r="I183" s="6"/>
    </row>
    <row r="184" spans="2:9" ht="12.75">
      <c r="B184" t="s">
        <v>84</v>
      </c>
      <c r="D184" s="6"/>
      <c r="E184" s="6"/>
      <c r="F184" s="6"/>
      <c r="G184" s="6"/>
      <c r="H184" s="6"/>
      <c r="I184" s="6"/>
    </row>
    <row r="185" spans="1:9" ht="12.75">
      <c r="A185" t="s">
        <v>505</v>
      </c>
      <c r="B185" t="s">
        <v>85</v>
      </c>
      <c r="C185" s="6">
        <f>VLOOKUP($A185,'[1]Sheet1'!$A$1:$Z$700,3,FALSE())</f>
        <v>640.4857934293141</v>
      </c>
      <c r="D185" s="6">
        <v>-0.6980070870980626</v>
      </c>
      <c r="E185" s="6">
        <v>-2.047850192775968</v>
      </c>
      <c r="F185" s="6">
        <v>-1.2045799931030388</v>
      </c>
      <c r="G185" s="6">
        <v>0.10744690655690192</v>
      </c>
      <c r="H185" s="6">
        <v>-1.4711364513750596</v>
      </c>
      <c r="I185" s="6">
        <v>-5.315262078170122</v>
      </c>
    </row>
    <row r="186" spans="1:9" ht="12.75">
      <c r="A186" t="s">
        <v>506</v>
      </c>
      <c r="B186" t="s">
        <v>86</v>
      </c>
      <c r="C186" s="6">
        <f>VLOOKUP($A186,'[1]Sheet1'!$A$1:$Z$700,3,FALSE())</f>
        <v>150.866794734781</v>
      </c>
      <c r="D186" s="6">
        <v>-0.207495587895977</v>
      </c>
      <c r="E186" s="6">
        <v>-0.6688227963909981</v>
      </c>
      <c r="F186" s="6">
        <v>-0.3062948348819816</v>
      </c>
      <c r="G186" s="6">
        <v>0.005928378809983315</v>
      </c>
      <c r="H186" s="6">
        <v>-0.22025083247598332</v>
      </c>
      <c r="I186" s="6">
        <v>-1.3962628011780112</v>
      </c>
    </row>
    <row r="187" spans="1:9" ht="12.75">
      <c r="A187" t="s">
        <v>507</v>
      </c>
      <c r="B187" t="s">
        <v>87</v>
      </c>
      <c r="C187" s="6">
        <f>VLOOKUP($A187,'[1]Sheet1'!$A$1:$Z$700,3,FALSE())</f>
        <v>124.740701496138</v>
      </c>
      <c r="D187" s="6">
        <v>-0.23629287108801122</v>
      </c>
      <c r="E187" s="6">
        <v>-0.6189773444140059</v>
      </c>
      <c r="F187" s="6">
        <v>-0.2715295456540048</v>
      </c>
      <c r="G187" s="6">
        <v>-0.004191401875999645</v>
      </c>
      <c r="H187" s="6">
        <v>-0.18415480131199047</v>
      </c>
      <c r="I187" s="6">
        <v>-1.3145375589690076</v>
      </c>
    </row>
    <row r="188" spans="1:9" ht="12.75">
      <c r="A188" t="s">
        <v>508</v>
      </c>
      <c r="B188" t="s">
        <v>88</v>
      </c>
      <c r="C188" s="6">
        <f>VLOOKUP($A188,'[1]Sheet1'!$A$1:$Z$700,3,FALSE())</f>
        <v>177.771444260655</v>
      </c>
      <c r="D188" s="6">
        <v>-0.258644781501971</v>
      </c>
      <c r="E188" s="6">
        <v>-0.518399190088985</v>
      </c>
      <c r="F188" s="6">
        <v>-0.32373248305796665</v>
      </c>
      <c r="G188" s="6">
        <v>0.03232588858298868</v>
      </c>
      <c r="H188" s="6">
        <v>-0.3063297235379707</v>
      </c>
      <c r="I188" s="6">
        <v>-1.3748976291919917</v>
      </c>
    </row>
    <row r="189" spans="1:9" ht="12.75">
      <c r="A189" t="s">
        <v>509</v>
      </c>
      <c r="B189" t="s">
        <v>89</v>
      </c>
      <c r="C189" s="6">
        <f>VLOOKUP($A189,'[1]Sheet1'!$A$1:$Z$700,3,FALSE())</f>
        <v>49.204525123215</v>
      </c>
      <c r="D189" s="6">
        <v>-0.08818053751600274</v>
      </c>
      <c r="E189" s="6">
        <v>-0.2698594601479982</v>
      </c>
      <c r="F189" s="6">
        <v>-0.09069019226999586</v>
      </c>
      <c r="G189" s="6">
        <v>-0.021139242339003772</v>
      </c>
      <c r="H189" s="6">
        <v>-0.018814773260999118</v>
      </c>
      <c r="I189" s="6">
        <v>-0.4882229111009977</v>
      </c>
    </row>
    <row r="190" spans="1:9" ht="12.75">
      <c r="A190" t="s">
        <v>510</v>
      </c>
      <c r="B190" t="s">
        <v>90</v>
      </c>
      <c r="C190" s="6">
        <f>VLOOKUP($A190,'[1]Sheet1'!$A$1:$Z$700,3,FALSE())</f>
        <v>130.27353447755</v>
      </c>
      <c r="D190" s="6">
        <v>-0.20236886930698006</v>
      </c>
      <c r="E190" s="6">
        <v>-0.43763401394497237</v>
      </c>
      <c r="F190" s="6">
        <v>-0.24061798631697684</v>
      </c>
      <c r="G190" s="6">
        <v>0.013257500476015593</v>
      </c>
      <c r="H190" s="6">
        <v>-0.19221801529297977</v>
      </c>
      <c r="I190" s="6">
        <v>-1.0594140751369991</v>
      </c>
    </row>
    <row r="191" spans="1:9" ht="12.75">
      <c r="A191" t="s">
        <v>511</v>
      </c>
      <c r="B191" t="s">
        <v>91</v>
      </c>
      <c r="C191" s="6">
        <f>VLOOKUP($A191,'[1]Sheet1'!$A$1:$Z$700,3,FALSE())</f>
        <v>136.437440454946</v>
      </c>
      <c r="D191" s="6">
        <v>-0.19747882926100147</v>
      </c>
      <c r="E191" s="6">
        <v>-0.45418443365298344</v>
      </c>
      <c r="F191" s="6">
        <v>-0.26521221157099717</v>
      </c>
      <c r="G191" s="6">
        <v>0.01997132736801177</v>
      </c>
      <c r="H191" s="6">
        <v>-0.19565349945699495</v>
      </c>
      <c r="I191" s="6">
        <v>-1.0923756197230148</v>
      </c>
    </row>
    <row r="192" spans="1:9" ht="12.75">
      <c r="A192" t="s">
        <v>512</v>
      </c>
      <c r="B192" t="s">
        <v>92</v>
      </c>
      <c r="C192" s="6">
        <f>VLOOKUP($A192,'[1]Sheet1'!$A$1:$Z$700,3,FALSE())</f>
        <v>67.060626780416</v>
      </c>
      <c r="D192" s="6">
        <v>-0.0007763543230083769</v>
      </c>
      <c r="E192" s="6">
        <v>-0.029275844765010106</v>
      </c>
      <c r="F192" s="6">
        <v>0.004277679148998459</v>
      </c>
      <c r="G192" s="6">
        <v>-0.4191012996279966</v>
      </c>
      <c r="H192" s="6">
        <v>-0.010736916012007214</v>
      </c>
      <c r="I192" s="6">
        <v>-0.4564437036009963</v>
      </c>
    </row>
    <row r="193" spans="1:9" ht="12.75">
      <c r="A193" t="s">
        <v>837</v>
      </c>
      <c r="B193" t="s">
        <v>93</v>
      </c>
      <c r="C193" s="6">
        <f>VLOOKUP($A193,'[1]Sheet1'!$A$1:$Z$700,3,FALSE())</f>
        <v>487.48467238196304</v>
      </c>
      <c r="D193" s="6">
        <v>0.004185549603960226</v>
      </c>
      <c r="E193" s="6">
        <v>0.1601505317739793</v>
      </c>
      <c r="F193" s="6">
        <v>-0.02300327484101672</v>
      </c>
      <c r="G193" s="6">
        <v>0.02708453705992042</v>
      </c>
      <c r="H193" s="6">
        <v>-0.21627753469402933</v>
      </c>
      <c r="I193" s="6">
        <v>-0.049932226333055496</v>
      </c>
    </row>
    <row r="194" spans="4:9" ht="12.75">
      <c r="D194" s="6"/>
      <c r="E194" s="6"/>
      <c r="F194" s="6"/>
      <c r="G194" s="6"/>
      <c r="H194" s="6"/>
      <c r="I194" s="6"/>
    </row>
    <row r="195" spans="2:9" ht="12.75">
      <c r="B195" t="s">
        <v>94</v>
      </c>
      <c r="D195" s="6"/>
      <c r="E195" s="6"/>
      <c r="F195" s="6"/>
      <c r="G195" s="6"/>
      <c r="H195" s="6"/>
      <c r="I195" s="6"/>
    </row>
    <row r="196" spans="1:9" ht="12.75">
      <c r="A196" t="s">
        <v>513</v>
      </c>
      <c r="B196" t="s">
        <v>95</v>
      </c>
      <c r="C196" s="6">
        <f>VLOOKUP($A196,'[1]Sheet1'!$A$1:$Z$700,3,FALSE())</f>
        <v>238.991290845089</v>
      </c>
      <c r="D196" s="6">
        <v>-0.16295116573002133</v>
      </c>
      <c r="E196" s="6">
        <v>-0.8205878398059951</v>
      </c>
      <c r="F196" s="6">
        <v>-0.3863405679929883</v>
      </c>
      <c r="G196" s="6">
        <v>0.008169284339004435</v>
      </c>
      <c r="H196" s="6">
        <v>-0.46792777225797977</v>
      </c>
      <c r="I196" s="6">
        <v>-1.829397578969008</v>
      </c>
    </row>
    <row r="197" spans="1:9" ht="12.75">
      <c r="A197" t="s">
        <v>514</v>
      </c>
      <c r="B197" t="s">
        <v>96</v>
      </c>
      <c r="C197" s="6">
        <f>VLOOKUP($A197,'[1]Sheet1'!$A$1:$Z$700,3,FALSE())</f>
        <v>75.29061793433</v>
      </c>
      <c r="D197" s="6">
        <v>-0.03842413493799768</v>
      </c>
      <c r="E197" s="6">
        <v>-0.06669225928200717</v>
      </c>
      <c r="F197" s="6">
        <v>-0.038987902786004724</v>
      </c>
      <c r="G197" s="6">
        <v>-0.006974970971000971</v>
      </c>
      <c r="H197" s="6">
        <v>-0.054554192299008264</v>
      </c>
      <c r="I197" s="6">
        <v>-0.20562482555200745</v>
      </c>
    </row>
    <row r="198" spans="1:9" ht="12.75">
      <c r="A198" t="s">
        <v>515</v>
      </c>
      <c r="B198" t="s">
        <v>97</v>
      </c>
      <c r="C198" s="6">
        <f>VLOOKUP($A198,'[1]Sheet1'!$A$1:$Z$700,3,FALSE())</f>
        <v>149.562152822137</v>
      </c>
      <c r="D198" s="6">
        <v>-0.10232252473099379</v>
      </c>
      <c r="E198" s="6">
        <v>-0.46084697305397526</v>
      </c>
      <c r="F198" s="6">
        <v>-0.18874262492298044</v>
      </c>
      <c r="G198" s="6">
        <v>-0.01840982522699619</v>
      </c>
      <c r="H198" s="6">
        <v>-0.24457693724198748</v>
      </c>
      <c r="I198" s="6">
        <v>-1.0146299501599856</v>
      </c>
    </row>
    <row r="199" spans="1:9" ht="12.75">
      <c r="A199" t="s">
        <v>516</v>
      </c>
      <c r="B199" t="s">
        <v>98</v>
      </c>
      <c r="C199" s="6">
        <f>VLOOKUP($A199,'[1]Sheet1'!$A$1:$Z$700,3,FALSE())</f>
        <v>290.705870248937</v>
      </c>
      <c r="D199" s="6">
        <v>-0.3165273211210433</v>
      </c>
      <c r="E199" s="6">
        <v>-1.3432256114870142</v>
      </c>
      <c r="F199" s="6">
        <v>-0.48924292631602384</v>
      </c>
      <c r="G199" s="6">
        <v>-0.04071744807600908</v>
      </c>
      <c r="H199" s="6">
        <v>-0.5965271480230285</v>
      </c>
      <c r="I199" s="6">
        <v>-2.7851065132369968</v>
      </c>
    </row>
    <row r="200" spans="1:9" ht="12.75">
      <c r="A200" t="s">
        <v>517</v>
      </c>
      <c r="B200" t="s">
        <v>99</v>
      </c>
      <c r="C200" s="6">
        <f>VLOOKUP($A200,'[1]Sheet1'!$A$1:$Z$700,3,FALSE())</f>
        <v>130.245488622438</v>
      </c>
      <c r="D200" s="6">
        <v>-0.06386600020098854</v>
      </c>
      <c r="E200" s="6">
        <v>-0.2220071155829828</v>
      </c>
      <c r="F200" s="6">
        <v>-0.1206606416780005</v>
      </c>
      <c r="G200" s="6">
        <v>-0.005139764023994076</v>
      </c>
      <c r="H200" s="6">
        <v>-0.19947232879599142</v>
      </c>
      <c r="I200" s="6">
        <v>-0.6112715972919887</v>
      </c>
    </row>
    <row r="201" spans="1:9" ht="12.75">
      <c r="A201" t="s">
        <v>518</v>
      </c>
      <c r="B201" t="s">
        <v>100</v>
      </c>
      <c r="C201" s="6">
        <f>VLOOKUP($A201,'[1]Sheet1'!$A$1:$Z$700,3,FALSE())</f>
        <v>52.008768084804</v>
      </c>
      <c r="D201" s="6">
        <v>-0.0011764955029960333</v>
      </c>
      <c r="E201" s="6">
        <v>-0.04454078087199065</v>
      </c>
      <c r="F201" s="6">
        <v>0.006477965886006132</v>
      </c>
      <c r="G201" s="6">
        <v>-0.20599777837399813</v>
      </c>
      <c r="H201" s="6">
        <v>0.006490503819009064</v>
      </c>
      <c r="I201" s="6">
        <v>-0.2393564448959964</v>
      </c>
    </row>
    <row r="202" spans="1:9" ht="12.75">
      <c r="A202" t="s">
        <v>838</v>
      </c>
      <c r="B202" t="s">
        <v>101</v>
      </c>
      <c r="C202" s="6">
        <f>VLOOKUP($A202,'[1]Sheet1'!$A$1:$Z$700,3,FALSE())</f>
        <v>330.207485165841</v>
      </c>
      <c r="D202" s="6">
        <v>-0.0008449356399751196</v>
      </c>
      <c r="E202" s="6">
        <v>-0.03144135243201163</v>
      </c>
      <c r="F202" s="6">
        <v>0.004666262763009854</v>
      </c>
      <c r="G202" s="6">
        <v>-0.011153467005954099</v>
      </c>
      <c r="H202" s="6">
        <v>-0.04364097278897816</v>
      </c>
      <c r="I202" s="6">
        <v>-0.08324571634994982</v>
      </c>
    </row>
    <row r="203" spans="4:9" ht="12.75">
      <c r="D203" s="6"/>
      <c r="E203" s="6"/>
      <c r="F203" s="6"/>
      <c r="G203" s="6"/>
      <c r="H203" s="6"/>
      <c r="I203" s="6"/>
    </row>
    <row r="204" spans="2:9" ht="12.75">
      <c r="B204" t="s">
        <v>102</v>
      </c>
      <c r="D204" s="6"/>
      <c r="E204" s="6"/>
      <c r="F204" s="6"/>
      <c r="G204" s="6"/>
      <c r="H204" s="6"/>
      <c r="I204" s="6"/>
    </row>
    <row r="205" spans="4:9" ht="12.75">
      <c r="D205" s="6"/>
      <c r="E205" s="6"/>
      <c r="F205" s="6"/>
      <c r="G205" s="6"/>
      <c r="H205" s="6"/>
      <c r="I205" s="6"/>
    </row>
    <row r="206" spans="1:9" ht="12.75">
      <c r="A206" t="s">
        <v>519</v>
      </c>
      <c r="B206" t="s">
        <v>103</v>
      </c>
      <c r="C206" s="6">
        <f>VLOOKUP($A206,'[1]Sheet1'!$A$1:$Z$700,3,FALSE())</f>
        <v>41.815305956491</v>
      </c>
      <c r="D206" s="6">
        <v>-0.034391141837005534</v>
      </c>
      <c r="E206" s="6">
        <v>0.05373270141500086</v>
      </c>
      <c r="F206" s="6">
        <v>0.049085302673994136</v>
      </c>
      <c r="G206" s="6">
        <v>-0.021372031331999608</v>
      </c>
      <c r="H206" s="6">
        <v>0.025645280051001862</v>
      </c>
      <c r="I206" s="6">
        <v>0.07275580668199666</v>
      </c>
    </row>
    <row r="207" spans="1:9" ht="12.75">
      <c r="A207" t="s">
        <v>926</v>
      </c>
      <c r="B207" t="s">
        <v>182</v>
      </c>
      <c r="C207" s="6">
        <f>VLOOKUP($A207,'[1]Sheet1'!$A$1:$Z$700,3,FALSE())</f>
        <v>47.004545545911995</v>
      </c>
      <c r="D207" s="6">
        <v>0.053622144274008576</v>
      </c>
      <c r="E207" s="6">
        <v>0.18915031897600443</v>
      </c>
      <c r="F207" s="6">
        <v>0.0830136009850051</v>
      </c>
      <c r="G207" s="6">
        <v>-0.012534861581990242</v>
      </c>
      <c r="H207" s="6">
        <v>0.016089436803007118</v>
      </c>
      <c r="I207" s="6">
        <v>0.32911024739900796</v>
      </c>
    </row>
    <row r="208" spans="1:9" ht="12.75">
      <c r="A208" t="s">
        <v>520</v>
      </c>
      <c r="B208" t="s">
        <v>104</v>
      </c>
      <c r="C208" s="6">
        <f>VLOOKUP($A208,'[1]Sheet1'!$A$1:$Z$700,3,FALSE())</f>
        <v>75.88310026289899</v>
      </c>
      <c r="D208" s="6">
        <v>-0.05658765780199815</v>
      </c>
      <c r="E208" s="6">
        <v>-0.15398589731499612</v>
      </c>
      <c r="F208" s="6">
        <v>-0.10006784654099476</v>
      </c>
      <c r="G208" s="6">
        <v>0.009886995814014199</v>
      </c>
      <c r="H208" s="6">
        <v>-0.036181930253988526</v>
      </c>
      <c r="I208" s="6">
        <v>-0.3367141674089993</v>
      </c>
    </row>
    <row r="209" spans="1:9" ht="12.75">
      <c r="A209" t="s">
        <v>521</v>
      </c>
      <c r="B209" t="s">
        <v>105</v>
      </c>
      <c r="C209" s="6">
        <f>VLOOKUP($A209,'[1]Sheet1'!$A$1:$Z$700,3,FALSE())</f>
        <v>86.498189970727</v>
      </c>
      <c r="D209" s="6">
        <v>-0.12190865860100075</v>
      </c>
      <c r="E209" s="6">
        <v>-0.26352209139399463</v>
      </c>
      <c r="F209" s="6">
        <v>-0.16160858971599623</v>
      </c>
      <c r="G209" s="6">
        <v>0.013214901314000826</v>
      </c>
      <c r="H209" s="6">
        <v>-0.06045046607199822</v>
      </c>
      <c r="I209" s="6">
        <v>-0.5940277767520001</v>
      </c>
    </row>
    <row r="210" spans="1:9" ht="12.75">
      <c r="A210" t="s">
        <v>522</v>
      </c>
      <c r="B210" t="s">
        <v>106</v>
      </c>
      <c r="C210" s="6">
        <f>VLOOKUP($A210,'[1]Sheet1'!$A$1:$Z$700,3,FALSE())</f>
        <v>50.031941749426</v>
      </c>
      <c r="D210" s="6">
        <v>-0.13347327996099523</v>
      </c>
      <c r="E210" s="6">
        <v>-0.37110987943699314</v>
      </c>
      <c r="F210" s="6">
        <v>-0.14333884070099856</v>
      </c>
      <c r="G210" s="6">
        <v>-0.010525538231995313</v>
      </c>
      <c r="H210" s="6">
        <v>-0.011246524858989915</v>
      </c>
      <c r="I210" s="6">
        <v>-0.6690521579789959</v>
      </c>
    </row>
    <row r="211" spans="4:9" ht="12.75">
      <c r="D211" s="6"/>
      <c r="E211" s="6"/>
      <c r="F211" s="6"/>
      <c r="G211" s="6"/>
      <c r="H211" s="6"/>
      <c r="I211" s="6"/>
    </row>
    <row r="212" spans="1:9" ht="12.75">
      <c r="A212" t="s">
        <v>523</v>
      </c>
      <c r="B212" t="s">
        <v>107</v>
      </c>
      <c r="C212" s="6">
        <f>VLOOKUP($A212,'[1]Sheet1'!$A$1:$Z$700,3,FALSE())</f>
        <v>20.511408677206</v>
      </c>
      <c r="D212" s="6">
        <v>-0.01407978054799841</v>
      </c>
      <c r="E212" s="6">
        <v>-0.1906863521799984</v>
      </c>
      <c r="F212" s="6">
        <v>-0.04244500938299822</v>
      </c>
      <c r="G212" s="6">
        <v>-0.016708853233996734</v>
      </c>
      <c r="H212" s="6">
        <v>0.08172844960600045</v>
      </c>
      <c r="I212" s="6">
        <v>-0.18146153063799986</v>
      </c>
    </row>
    <row r="213" spans="1:9" ht="12.75">
      <c r="A213" t="s">
        <v>524</v>
      </c>
      <c r="B213" t="s">
        <v>108</v>
      </c>
      <c r="C213" s="6">
        <f>VLOOKUP($A213,'[1]Sheet1'!$A$1:$Z$700,3,FALSE())</f>
        <v>90.318948381147</v>
      </c>
      <c r="D213" s="6">
        <v>-0.13536299791998374</v>
      </c>
      <c r="E213" s="6">
        <v>-0.6272018708239955</v>
      </c>
      <c r="F213" s="6">
        <v>-0.22914299717399444</v>
      </c>
      <c r="G213" s="6">
        <v>-0.011180075295996517</v>
      </c>
      <c r="H213" s="6">
        <v>-0.11797250720100294</v>
      </c>
      <c r="I213" s="6">
        <v>-1.1199949864030003</v>
      </c>
    </row>
    <row r="214" spans="1:9" ht="12.75">
      <c r="A214" t="s">
        <v>525</v>
      </c>
      <c r="B214" t="s">
        <v>109</v>
      </c>
      <c r="C214" s="6">
        <f>VLOOKUP($A214,'[1]Sheet1'!$A$1:$Z$700,3,FALSE())</f>
        <v>182.113392958476</v>
      </c>
      <c r="D214" s="6">
        <v>-0.26144644513001936</v>
      </c>
      <c r="E214" s="6">
        <v>-1.0982492277089762</v>
      </c>
      <c r="F214" s="6">
        <v>-0.4213084656430226</v>
      </c>
      <c r="G214" s="6">
        <v>-0.012890268914986791</v>
      </c>
      <c r="H214" s="6">
        <v>-0.3041133341070008</v>
      </c>
      <c r="I214" s="6">
        <v>-2.096634865988989</v>
      </c>
    </row>
    <row r="215" spans="1:9" ht="12.75">
      <c r="A215" t="s">
        <v>927</v>
      </c>
      <c r="B215" t="s">
        <v>936</v>
      </c>
      <c r="C215" s="6">
        <f>VLOOKUP($A215,'[1]Sheet1'!$A$1:$Z$700,3,FALSE())</f>
        <v>44.973494309825</v>
      </c>
      <c r="D215" s="6">
        <v>0.12860941380600366</v>
      </c>
      <c r="E215" s="6">
        <v>0.3535844438930056</v>
      </c>
      <c r="F215" s="6">
        <v>0.19067631775000393</v>
      </c>
      <c r="G215" s="6">
        <v>-0.037664926967998724</v>
      </c>
      <c r="H215" s="6">
        <v>-0.009440744160997383</v>
      </c>
      <c r="I215" s="6">
        <v>0.6252107284499999</v>
      </c>
    </row>
    <row r="216" spans="1:9" ht="12.75">
      <c r="A216" t="s">
        <v>928</v>
      </c>
      <c r="B216" t="s">
        <v>929</v>
      </c>
      <c r="C216" s="6">
        <f>VLOOKUP($A216,'[1]Sheet1'!$A$1:$Z$700,3,FALSE())</f>
        <v>65.67648246546901</v>
      </c>
      <c r="D216" s="6">
        <v>0.07825741419898691</v>
      </c>
      <c r="E216" s="6">
        <v>0.3669415542679957</v>
      </c>
      <c r="F216" s="6">
        <v>0.19830313074199069</v>
      </c>
      <c r="G216" s="6">
        <v>-0.05100094012000511</v>
      </c>
      <c r="H216" s="6">
        <v>-0.10740876242100228</v>
      </c>
      <c r="I216" s="6">
        <v>0.4840725261079939</v>
      </c>
    </row>
    <row r="217" spans="4:9" ht="12.75">
      <c r="D217" s="6"/>
      <c r="E217" s="6"/>
      <c r="F217" s="6"/>
      <c r="G217" s="6"/>
      <c r="H217" s="6"/>
      <c r="I217" s="6"/>
    </row>
    <row r="218" spans="1:9" ht="12.75">
      <c r="A218" t="s">
        <v>930</v>
      </c>
      <c r="B218" t="s">
        <v>931</v>
      </c>
      <c r="C218" s="6">
        <f>VLOOKUP($A218,'[1]Sheet1'!$A$1:$Z$700,3,FALSE())</f>
        <v>88.63888482339</v>
      </c>
      <c r="D218" s="6">
        <v>0.06585600463699848</v>
      </c>
      <c r="E218" s="6">
        <v>0.35505708864899077</v>
      </c>
      <c r="F218" s="6">
        <v>0.1444845084869968</v>
      </c>
      <c r="G218" s="6">
        <v>-0.027413943870001845</v>
      </c>
      <c r="H218" s="6">
        <v>-0.13979230731600012</v>
      </c>
      <c r="I218" s="6">
        <v>0.39706894853999586</v>
      </c>
    </row>
    <row r="219" spans="1:9" ht="12.75">
      <c r="A219" t="s">
        <v>925</v>
      </c>
      <c r="B219" t="s">
        <v>152</v>
      </c>
      <c r="C219" s="6">
        <f>VLOOKUP($A219,'[1]Sheet1'!$A$1:$Z$700,3,FALSE())</f>
        <v>213.555462598548</v>
      </c>
      <c r="D219" s="6">
        <v>0.6783835234440119</v>
      </c>
      <c r="E219" s="6">
        <v>2.646369787918019</v>
      </c>
      <c r="F219" s="6">
        <v>0.9668709927880172</v>
      </c>
      <c r="G219" s="6">
        <v>0.16516263496501438</v>
      </c>
      <c r="H219" s="6">
        <v>-0.455962566415991</v>
      </c>
      <c r="I219" s="6">
        <v>3.994333114033026</v>
      </c>
    </row>
    <row r="220" spans="1:9" ht="12.75">
      <c r="A220" t="s">
        <v>526</v>
      </c>
      <c r="B220" t="s">
        <v>110</v>
      </c>
      <c r="C220" s="6">
        <f>VLOOKUP($A220,'[1]Sheet1'!$A$1:$Z$700,3,FALSE())</f>
        <v>39.391967426581004</v>
      </c>
      <c r="D220" s="6">
        <v>-0.02179974195400547</v>
      </c>
      <c r="E220" s="6">
        <v>-0.0736648154720001</v>
      </c>
      <c r="F220" s="6">
        <v>-0.03857854705700703</v>
      </c>
      <c r="G220" s="6">
        <v>-0.0020759090770070543</v>
      </c>
      <c r="H220" s="6">
        <v>0.04656244996599668</v>
      </c>
      <c r="I220" s="6">
        <v>-0.0892221826860009</v>
      </c>
    </row>
    <row r="221" spans="1:9" ht="12.75">
      <c r="A221" t="s">
        <v>527</v>
      </c>
      <c r="B221" t="s">
        <v>111</v>
      </c>
      <c r="C221" s="6">
        <f>VLOOKUP($A221,'[1]Sheet1'!$A$1:$Z$700,3,FALSE())</f>
        <v>104.892079070023</v>
      </c>
      <c r="D221" s="6">
        <v>-0.15928772941499858</v>
      </c>
      <c r="E221" s="6">
        <v>-0.5005720652929995</v>
      </c>
      <c r="F221" s="6">
        <v>-0.2125478326579895</v>
      </c>
      <c r="G221" s="6">
        <v>-0.0031989724500078864</v>
      </c>
      <c r="H221" s="6">
        <v>-0.10854062824499522</v>
      </c>
      <c r="I221" s="6">
        <v>-0.9834274737540056</v>
      </c>
    </row>
    <row r="222" spans="1:9" ht="12.75">
      <c r="A222" t="s">
        <v>932</v>
      </c>
      <c r="B222" t="s">
        <v>157</v>
      </c>
      <c r="C222" s="6">
        <f>VLOOKUP($A222,'[1]Sheet1'!$A$1:$Z$700,3,FALSE())</f>
        <v>227.95841586062602</v>
      </c>
      <c r="D222" s="6">
        <v>0.20829079572897058</v>
      </c>
      <c r="E222" s="6">
        <v>0.5000483334069656</v>
      </c>
      <c r="F222" s="6">
        <v>0.10631141845098568</v>
      </c>
      <c r="G222" s="6">
        <v>0.004100502269977824</v>
      </c>
      <c r="H222" s="6">
        <v>-0.4499922578710027</v>
      </c>
      <c r="I222" s="6">
        <v>0.36650494449099824</v>
      </c>
    </row>
    <row r="223" spans="4:9" ht="12.75">
      <c r="D223" s="6"/>
      <c r="E223" s="6"/>
      <c r="F223" s="6"/>
      <c r="G223" s="6"/>
      <c r="H223" s="6"/>
      <c r="I223" s="6"/>
    </row>
    <row r="224" spans="1:9" ht="12.75">
      <c r="A224" t="s">
        <v>528</v>
      </c>
      <c r="B224" t="s">
        <v>112</v>
      </c>
      <c r="C224" s="6">
        <f>VLOOKUP($A224,'[1]Sheet1'!$A$1:$Z$700,3,FALSE())</f>
        <v>98.023187419092</v>
      </c>
      <c r="D224" s="6">
        <v>0.31468201428199905</v>
      </c>
      <c r="E224" s="6">
        <v>1.3092062247720122</v>
      </c>
      <c r="F224" s="6">
        <v>0.5327274107700077</v>
      </c>
      <c r="G224" s="6">
        <v>-0.030810398046000387</v>
      </c>
      <c r="H224" s="6">
        <v>-0.13441223796499457</v>
      </c>
      <c r="I224" s="6">
        <v>1.9885811585980093</v>
      </c>
    </row>
    <row r="225" spans="1:9" ht="12.75">
      <c r="A225" t="s">
        <v>529</v>
      </c>
      <c r="B225" t="s">
        <v>113</v>
      </c>
      <c r="C225" s="6">
        <f>VLOOKUP($A225,'[1]Sheet1'!$A$1:$Z$700,3,FALSE())</f>
        <v>59.10171277883</v>
      </c>
      <c r="D225" s="6">
        <v>-0.04493788217999395</v>
      </c>
      <c r="E225" s="6">
        <v>-0.11526568270599569</v>
      </c>
      <c r="F225" s="6">
        <v>-0.07832586136899522</v>
      </c>
      <c r="G225" s="6">
        <v>0.005283133063002765</v>
      </c>
      <c r="H225" s="6">
        <v>-0.001234052680999298</v>
      </c>
      <c r="I225" s="6">
        <v>-0.23424985249999963</v>
      </c>
    </row>
    <row r="226" spans="1:9" ht="12.75">
      <c r="A226" t="s">
        <v>530</v>
      </c>
      <c r="B226" t="s">
        <v>114</v>
      </c>
      <c r="C226" s="6">
        <f>VLOOKUP($A226,'[1]Sheet1'!$A$1:$Z$700,3,FALSE())</f>
        <v>47.698418991242</v>
      </c>
      <c r="D226" s="6">
        <v>-0.033610793808001915</v>
      </c>
      <c r="E226" s="6">
        <v>-0.1167573479380053</v>
      </c>
      <c r="F226" s="6">
        <v>-0.06923371298199754</v>
      </c>
      <c r="G226" s="6">
        <v>0.00458538541799669</v>
      </c>
      <c r="H226" s="6">
        <v>0.036908965552996165</v>
      </c>
      <c r="I226" s="6">
        <v>-0.17772182704399597</v>
      </c>
    </row>
    <row r="227" spans="1:9" ht="12.75">
      <c r="A227" t="s">
        <v>839</v>
      </c>
      <c r="B227" t="s">
        <v>115</v>
      </c>
      <c r="C227" s="6">
        <f>VLOOKUP($A227,'[1]Sheet1'!$A$1:$Z$700,3,FALSE())</f>
        <v>55.625049922894</v>
      </c>
      <c r="D227" s="6">
        <v>0.42602816358500206</v>
      </c>
      <c r="E227" s="6">
        <v>1.5206836824769994</v>
      </c>
      <c r="F227" s="6">
        <v>0.5790376579279979</v>
      </c>
      <c r="G227" s="6">
        <v>-0.01110403428499751</v>
      </c>
      <c r="H227" s="6">
        <v>-0.029166823280000642</v>
      </c>
      <c r="I227" s="6">
        <v>2.482503505837002</v>
      </c>
    </row>
    <row r="228" spans="1:9" ht="12.75">
      <c r="A228" t="s">
        <v>531</v>
      </c>
      <c r="B228" t="s">
        <v>116</v>
      </c>
      <c r="C228" s="6">
        <f>VLOOKUP($A228,'[1]Sheet1'!$A$1:$Z$700,3,FALSE())</f>
        <v>61.261640071406</v>
      </c>
      <c r="D228" s="6">
        <v>0.020053056429993887</v>
      </c>
      <c r="E228" s="6">
        <v>0.24063146988900286</v>
      </c>
      <c r="F228" s="6">
        <v>0.06145489340999433</v>
      </c>
      <c r="G228" s="6">
        <v>0.013751119841003856</v>
      </c>
      <c r="H228" s="6">
        <v>-0.024655002821994287</v>
      </c>
      <c r="I228" s="6">
        <v>0.31068188859700285</v>
      </c>
    </row>
    <row r="229" spans="4:9" ht="12.75">
      <c r="D229" s="6"/>
      <c r="E229" s="6"/>
      <c r="F229" s="6"/>
      <c r="G229" s="6"/>
      <c r="H229" s="6"/>
      <c r="I229" s="6"/>
    </row>
    <row r="230" spans="1:9" ht="12.75">
      <c r="A230" t="s">
        <v>532</v>
      </c>
      <c r="B230" t="s">
        <v>117</v>
      </c>
      <c r="C230" s="6">
        <f>VLOOKUP($A230,'[1]Sheet1'!$A$1:$Z$700,3,FALSE())</f>
        <v>148.102702199538</v>
      </c>
      <c r="D230" s="6">
        <v>-0.1812325283379721</v>
      </c>
      <c r="E230" s="6">
        <v>-0.5454700168629927</v>
      </c>
      <c r="F230" s="6">
        <v>-0.2795796864209876</v>
      </c>
      <c r="G230" s="6">
        <v>0.01637700055601954</v>
      </c>
      <c r="H230" s="6">
        <v>-0.20161655632600173</v>
      </c>
      <c r="I230" s="6">
        <v>-1.1910513770149862</v>
      </c>
    </row>
    <row r="231" spans="1:9" ht="12.75">
      <c r="A231" t="s">
        <v>533</v>
      </c>
      <c r="B231" t="s">
        <v>118</v>
      </c>
      <c r="C231" s="6">
        <f>VLOOKUP($A231,'[1]Sheet1'!$A$1:$Z$700,3,FALSE())</f>
        <v>183.28737488583698</v>
      </c>
      <c r="D231" s="6">
        <v>-0.18128350735199206</v>
      </c>
      <c r="E231" s="6">
        <v>-0.7039051834889847</v>
      </c>
      <c r="F231" s="6">
        <v>-0.35953363868395627</v>
      </c>
      <c r="G231" s="6">
        <v>0.026197928214031663</v>
      </c>
      <c r="H231" s="6">
        <v>-0.28475855923599624</v>
      </c>
      <c r="I231" s="6">
        <v>-1.502712646441978</v>
      </c>
    </row>
    <row r="232" spans="1:9" ht="12.75">
      <c r="A232" t="s">
        <v>534</v>
      </c>
      <c r="B232" t="s">
        <v>119</v>
      </c>
      <c r="C232" s="6">
        <f>VLOOKUP($A232,'[1]Sheet1'!$A$1:$Z$700,3,FALSE())</f>
        <v>86.37664932646</v>
      </c>
      <c r="D232" s="6">
        <v>-0.09297717256799842</v>
      </c>
      <c r="E232" s="6">
        <v>-0.45470521229299266</v>
      </c>
      <c r="F232" s="6">
        <v>-0.18742584536499862</v>
      </c>
      <c r="G232" s="6">
        <v>-0.00011855403799643227</v>
      </c>
      <c r="H232" s="6">
        <v>-0.057869695960988565</v>
      </c>
      <c r="I232" s="6">
        <v>-0.7922640428569991</v>
      </c>
    </row>
    <row r="233" spans="1:9" ht="12.75">
      <c r="A233" t="s">
        <v>840</v>
      </c>
      <c r="B233" t="s">
        <v>120</v>
      </c>
      <c r="C233" s="6">
        <f>VLOOKUP($A233,'[1]Sheet1'!$A$1:$Z$700,3,FALSE())</f>
        <v>80.579783664566</v>
      </c>
      <c r="D233" s="6">
        <v>-0.07705534562099103</v>
      </c>
      <c r="E233" s="6">
        <v>-0.41082911781899156</v>
      </c>
      <c r="F233" s="6">
        <v>-0.14702409912699466</v>
      </c>
      <c r="G233" s="6">
        <v>-0.016117474328993353</v>
      </c>
      <c r="H233" s="6">
        <v>-0.08589743954100015</v>
      </c>
      <c r="I233" s="6">
        <v>-0.7363190638319992</v>
      </c>
    </row>
    <row r="234" spans="1:9" ht="12.75">
      <c r="A234" t="s">
        <v>535</v>
      </c>
      <c r="B234" t="s">
        <v>121</v>
      </c>
      <c r="C234" s="6">
        <f>VLOOKUP($A234,'[1]Sheet1'!$A$1:$Z$700,3,FALSE())</f>
        <v>82.455991926571</v>
      </c>
      <c r="D234" s="6">
        <v>-0.08412989244899904</v>
      </c>
      <c r="E234" s="6">
        <v>-0.23871299126400913</v>
      </c>
      <c r="F234" s="6">
        <v>-0.1405932831710004</v>
      </c>
      <c r="G234" s="6">
        <v>0.011401080972987643</v>
      </c>
      <c r="H234" s="6">
        <v>-0.04313149295400365</v>
      </c>
      <c r="I234" s="6">
        <v>-0.49481829753000284</v>
      </c>
    </row>
    <row r="235" spans="4:9" ht="12.75">
      <c r="D235" s="6"/>
      <c r="E235" s="6"/>
      <c r="F235" s="6"/>
      <c r="G235" s="6"/>
      <c r="H235" s="6"/>
      <c r="I235" s="6"/>
    </row>
    <row r="236" spans="1:9" ht="12.75">
      <c r="A236" t="s">
        <v>536</v>
      </c>
      <c r="B236" t="s">
        <v>122</v>
      </c>
      <c r="C236" s="6">
        <f>VLOOKUP($A236,'[1]Sheet1'!$A$1:$Z$700,3,FALSE())</f>
        <v>86.86947818477499</v>
      </c>
      <c r="D236" s="6">
        <v>0.02559459372601225</v>
      </c>
      <c r="E236" s="6">
        <v>-0.15863205950898873</v>
      </c>
      <c r="F236" s="6">
        <v>-0.08338890340698413</v>
      </c>
      <c r="G236" s="6">
        <v>-0.007568061764004597</v>
      </c>
      <c r="H236" s="6">
        <v>-0.10739771879499926</v>
      </c>
      <c r="I236" s="6">
        <v>-0.33136255614998333</v>
      </c>
    </row>
    <row r="237" spans="1:9" ht="12.75">
      <c r="A237" t="s">
        <v>537</v>
      </c>
      <c r="B237" t="s">
        <v>123</v>
      </c>
      <c r="C237" s="6">
        <f>VLOOKUP($A237,'[1]Sheet1'!$A$1:$Z$700,3,FALSE())</f>
        <v>68.227367258089</v>
      </c>
      <c r="D237" s="6">
        <v>-0.05637462165000784</v>
      </c>
      <c r="E237" s="6">
        <v>-0.17060588138900812</v>
      </c>
      <c r="F237" s="6">
        <v>-0.08422822321399792</v>
      </c>
      <c r="G237" s="6">
        <v>-9.478255400097169E-05</v>
      </c>
      <c r="H237" s="6">
        <v>-0.019021534133997875</v>
      </c>
      <c r="I237" s="6">
        <v>-0.32998758764000513</v>
      </c>
    </row>
    <row r="238" spans="1:9" ht="12.75">
      <c r="A238" t="s">
        <v>538</v>
      </c>
      <c r="B238" t="s">
        <v>124</v>
      </c>
      <c r="C238" s="6">
        <f>VLOOKUP($A238,'[1]Sheet1'!$A$1:$Z$700,3,FALSE())</f>
        <v>60.859930702417</v>
      </c>
      <c r="D238" s="6">
        <v>0.13551797454199743</v>
      </c>
      <c r="E238" s="6">
        <v>0.4357720115289965</v>
      </c>
      <c r="F238" s="6">
        <v>0.1582390813519936</v>
      </c>
      <c r="G238" s="6">
        <v>-0.005839281976996347</v>
      </c>
      <c r="H238" s="6">
        <v>-0.006080283043004897</v>
      </c>
      <c r="I238" s="6">
        <v>0.7168702807529996</v>
      </c>
    </row>
    <row r="239" spans="1:9" ht="12.75">
      <c r="A239" t="s">
        <v>539</v>
      </c>
      <c r="B239" t="s">
        <v>125</v>
      </c>
      <c r="C239" s="6">
        <f>VLOOKUP($A239,'[1]Sheet1'!$A$1:$Z$700,3,FALSE())</f>
        <v>56.301293834164</v>
      </c>
      <c r="D239" s="6">
        <v>0.00620304408399619</v>
      </c>
      <c r="E239" s="6">
        <v>0.06238764861200252</v>
      </c>
      <c r="F239" s="6">
        <v>0.04612890129000391</v>
      </c>
      <c r="G239" s="6">
        <v>-0.021335348181999336</v>
      </c>
      <c r="H239" s="6">
        <v>-0.025223791993994382</v>
      </c>
      <c r="I239" s="6">
        <v>0.06802397565299856</v>
      </c>
    </row>
    <row r="240" spans="1:9" ht="12.75">
      <c r="A240" t="s">
        <v>933</v>
      </c>
      <c r="B240" t="s">
        <v>170</v>
      </c>
      <c r="C240" s="6">
        <f>VLOOKUP($A240,'[1]Sheet1'!$A$1:$Z$700,3,FALSE())</f>
        <v>123.447657422669</v>
      </c>
      <c r="D240" s="6">
        <v>0.39966165577600066</v>
      </c>
      <c r="E240" s="6">
        <v>1.1039373985889966</v>
      </c>
      <c r="F240" s="6">
        <v>0.39221152056200026</v>
      </c>
      <c r="G240" s="6">
        <v>0.07180281637801045</v>
      </c>
      <c r="H240" s="6">
        <v>-0.1889955719800014</v>
      </c>
      <c r="I240" s="6">
        <v>1.7760154337820069</v>
      </c>
    </row>
    <row r="241" spans="4:9" ht="12.75">
      <c r="D241" s="6"/>
      <c r="E241" s="6"/>
      <c r="F241" s="6"/>
      <c r="G241" s="6"/>
      <c r="H241" s="6"/>
      <c r="I241" s="6"/>
    </row>
    <row r="242" spans="1:9" ht="12.75">
      <c r="A242" t="s">
        <v>540</v>
      </c>
      <c r="B242" t="s">
        <v>126</v>
      </c>
      <c r="C242" s="6">
        <f>VLOOKUP($A242,'[1]Sheet1'!$A$1:$Z$700,3,FALSE())</f>
        <v>170.753397667216</v>
      </c>
      <c r="D242" s="6">
        <v>-0.17919594793599458</v>
      </c>
      <c r="E242" s="6">
        <v>-0.6971473329410003</v>
      </c>
      <c r="F242" s="6">
        <v>-0.3466491862789951</v>
      </c>
      <c r="G242" s="6">
        <v>0.017766554648005695</v>
      </c>
      <c r="H242" s="6">
        <v>-0.24304841737898641</v>
      </c>
      <c r="I242" s="6">
        <v>-1.4475556426270089</v>
      </c>
    </row>
    <row r="243" spans="1:9" ht="12.75">
      <c r="A243" t="s">
        <v>541</v>
      </c>
      <c r="B243" t="s">
        <v>127</v>
      </c>
      <c r="C243" s="6">
        <f>VLOOKUP($A243,'[1]Sheet1'!$A$1:$Z$700,3,FALSE())</f>
        <v>74.998659878227</v>
      </c>
      <c r="D243" s="6">
        <v>-0.007620009379010639</v>
      </c>
      <c r="E243" s="6">
        <v>-0.07299399070198831</v>
      </c>
      <c r="F243" s="6">
        <v>-0.05341679102400576</v>
      </c>
      <c r="G243" s="6">
        <v>-0.0011958009430088623</v>
      </c>
      <c r="H243" s="6">
        <v>-0.04167633803299964</v>
      </c>
      <c r="I243" s="6">
        <v>-0.17683609702500291</v>
      </c>
    </row>
    <row r="244" spans="1:9" ht="12.75">
      <c r="A244" t="s">
        <v>542</v>
      </c>
      <c r="B244" t="s">
        <v>128</v>
      </c>
      <c r="C244" s="6">
        <f>VLOOKUP($A244,'[1]Sheet1'!$A$1:$Z$700,3,FALSE())</f>
        <v>112.40655860620899</v>
      </c>
      <c r="D244" s="6">
        <v>-0.16710586107399195</v>
      </c>
      <c r="E244" s="6">
        <v>-0.5523254981089991</v>
      </c>
      <c r="F244" s="6">
        <v>-0.22191015537298142</v>
      </c>
      <c r="G244" s="6">
        <v>-0.003788953163990527</v>
      </c>
      <c r="H244" s="6">
        <v>-0.12303677230599419</v>
      </c>
      <c r="I244" s="6">
        <v>-1.0673786970949806</v>
      </c>
    </row>
    <row r="245" spans="1:9" ht="12.75">
      <c r="A245" t="s">
        <v>543</v>
      </c>
      <c r="B245" t="s">
        <v>129</v>
      </c>
      <c r="C245" s="6">
        <f>VLOOKUP($A245,'[1]Sheet1'!$A$1:$Z$700,3,FALSE())</f>
        <v>30.526215478101</v>
      </c>
      <c r="D245" s="6">
        <v>-0.10176888479000112</v>
      </c>
      <c r="E245" s="6">
        <v>-0.28478253451700297</v>
      </c>
      <c r="F245" s="6">
        <v>-0.09528051758699974</v>
      </c>
      <c r="G245" s="6">
        <v>-0.016128159960000943</v>
      </c>
      <c r="H245" s="6">
        <v>0.03954917148400128</v>
      </c>
      <c r="I245" s="6">
        <v>-0.45774105496399997</v>
      </c>
    </row>
    <row r="246" spans="1:9" ht="12.75">
      <c r="A246" t="s">
        <v>544</v>
      </c>
      <c r="B246" t="s">
        <v>130</v>
      </c>
      <c r="C246" s="6">
        <f>VLOOKUP($A246,'[1]Sheet1'!$A$1:$Z$700,3,FALSE())</f>
        <v>87.552560915665</v>
      </c>
      <c r="D246" s="6">
        <v>-0.12290910438500191</v>
      </c>
      <c r="E246" s="6">
        <v>-0.568155112648995</v>
      </c>
      <c r="F246" s="6">
        <v>-0.20433532710499946</v>
      </c>
      <c r="G246" s="6">
        <v>-0.0035729162569850814</v>
      </c>
      <c r="H246" s="6">
        <v>-0.05912104063799006</v>
      </c>
      <c r="I246" s="6">
        <v>-0.9570188302769935</v>
      </c>
    </row>
    <row r="247" spans="4:9" ht="12.75">
      <c r="D247" s="6"/>
      <c r="E247" s="6"/>
      <c r="F247" s="6"/>
      <c r="G247" s="6"/>
      <c r="H247" s="6"/>
      <c r="I247" s="6"/>
    </row>
    <row r="248" spans="1:9" ht="12.75">
      <c r="A248" t="s">
        <v>545</v>
      </c>
      <c r="B248" t="s">
        <v>131</v>
      </c>
      <c r="C248" s="6">
        <f>VLOOKUP($A248,'[1]Sheet1'!$A$1:$Z$700,3,FALSE())</f>
        <v>49.719158752282</v>
      </c>
      <c r="D248" s="6">
        <v>-0.07543441709599819</v>
      </c>
      <c r="E248" s="6">
        <v>-0.38825992367500106</v>
      </c>
      <c r="F248" s="6">
        <v>-0.14511815808999984</v>
      </c>
      <c r="G248" s="6">
        <v>-0.009726048601997661</v>
      </c>
      <c r="H248" s="6">
        <v>0.01077919111900627</v>
      </c>
      <c r="I248" s="6">
        <v>-0.6069054997919991</v>
      </c>
    </row>
    <row r="249" spans="1:9" ht="12.75">
      <c r="A249" t="s">
        <v>546</v>
      </c>
      <c r="B249" t="s">
        <v>132</v>
      </c>
      <c r="C249" s="6">
        <f>VLOOKUP($A249,'[1]Sheet1'!$A$1:$Z$700,3,FALSE())</f>
        <v>63.854220519144</v>
      </c>
      <c r="D249" s="6">
        <v>-0.014813816211002973</v>
      </c>
      <c r="E249" s="6">
        <v>-0.11265443049300217</v>
      </c>
      <c r="F249" s="6">
        <v>-0.07267806466400373</v>
      </c>
      <c r="G249" s="6">
        <v>0.0033457563899972342</v>
      </c>
      <c r="H249" s="6">
        <v>-0.013809706911999342</v>
      </c>
      <c r="I249" s="6">
        <v>-0.21039075536900498</v>
      </c>
    </row>
    <row r="250" spans="1:9" ht="12.75">
      <c r="A250" t="s">
        <v>547</v>
      </c>
      <c r="B250" t="s">
        <v>133</v>
      </c>
      <c r="C250" s="6">
        <f>VLOOKUP($A250,'[1]Sheet1'!$A$1:$Z$700,3,FALSE())</f>
        <v>7.281105042403</v>
      </c>
      <c r="D250" s="6">
        <v>0.07744752444299952</v>
      </c>
      <c r="E250" s="6">
        <v>0.35405438771899966</v>
      </c>
      <c r="F250" s="6">
        <v>0.14270839188599993</v>
      </c>
      <c r="G250" s="6">
        <v>-0.00535524988300029</v>
      </c>
      <c r="H250" s="6">
        <v>0.1352578780099991</v>
      </c>
      <c r="I250" s="6">
        <v>0.703930125344999</v>
      </c>
    </row>
    <row r="251" spans="1:9" ht="12.75">
      <c r="A251" t="s">
        <v>934</v>
      </c>
      <c r="B251" t="s">
        <v>173</v>
      </c>
      <c r="C251" s="6">
        <f>VLOOKUP($A251,'[1]Sheet1'!$A$1:$Z$700,3,FALSE())</f>
        <v>91.260072750147</v>
      </c>
      <c r="D251" s="6">
        <v>0.5386293464780039</v>
      </c>
      <c r="E251" s="6">
        <v>1.9424159808829984</v>
      </c>
      <c r="F251" s="6">
        <v>0.7400463208680037</v>
      </c>
      <c r="G251" s="6">
        <v>-0.01803883595800926</v>
      </c>
      <c r="H251" s="6">
        <v>-0.1383118192539996</v>
      </c>
      <c r="I251" s="6">
        <v>3.060622675440001</v>
      </c>
    </row>
    <row r="252" spans="1:9" ht="12.75">
      <c r="A252" t="s">
        <v>548</v>
      </c>
      <c r="B252" t="s">
        <v>134</v>
      </c>
      <c r="C252" s="6">
        <f>VLOOKUP($A252,'[1]Sheet1'!$A$1:$Z$700,3,FALSE())</f>
        <v>52.275564130028</v>
      </c>
      <c r="D252" s="6">
        <v>-0.058419052057004706</v>
      </c>
      <c r="E252" s="6">
        <v>-0.31186913983200526</v>
      </c>
      <c r="F252" s="6">
        <v>-0.1313632636200026</v>
      </c>
      <c r="G252" s="6">
        <v>-0.002169823612007349</v>
      </c>
      <c r="H252" s="6">
        <v>0.014946139632002087</v>
      </c>
      <c r="I252" s="6">
        <v>-0.4881596194220066</v>
      </c>
    </row>
    <row r="253" spans="4:9" ht="12.75">
      <c r="D253" s="6"/>
      <c r="E253" s="6"/>
      <c r="F253" s="6"/>
      <c r="G253" s="6"/>
      <c r="H253" s="6"/>
      <c r="I253" s="6"/>
    </row>
    <row r="254" spans="1:9" ht="12.75">
      <c r="A254" t="s">
        <v>549</v>
      </c>
      <c r="B254" t="s">
        <v>135</v>
      </c>
      <c r="C254" s="6">
        <f>VLOOKUP($A254,'[1]Sheet1'!$A$1:$Z$700,3,FALSE())</f>
        <v>59.003689140940004</v>
      </c>
      <c r="D254" s="6">
        <v>0.004246390734998329</v>
      </c>
      <c r="E254" s="6">
        <v>-0.07734378976100231</v>
      </c>
      <c r="F254" s="6">
        <v>0.027536344586998496</v>
      </c>
      <c r="G254" s="6">
        <v>-0.03400458000900386</v>
      </c>
      <c r="H254" s="6">
        <v>-0.023771515748002514</v>
      </c>
      <c r="I254" s="6">
        <v>-0.10306519647800627</v>
      </c>
    </row>
    <row r="255" spans="1:9" ht="12.75">
      <c r="A255" t="s">
        <v>550</v>
      </c>
      <c r="B255" t="s">
        <v>136</v>
      </c>
      <c r="C255" s="6">
        <f>VLOOKUP($A255,'[1]Sheet1'!$A$1:$Z$700,3,FALSE())</f>
        <v>102.069869352046</v>
      </c>
      <c r="D255" s="6">
        <v>-0.1550815589160095</v>
      </c>
      <c r="E255" s="6">
        <v>-0.5900992449049909</v>
      </c>
      <c r="F255" s="6">
        <v>-0.22655034577400102</v>
      </c>
      <c r="G255" s="6">
        <v>-0.004340682567999465</v>
      </c>
      <c r="H255" s="6">
        <v>-0.09082240364199379</v>
      </c>
      <c r="I255" s="6">
        <v>-1.0658735529950008</v>
      </c>
    </row>
    <row r="256" spans="1:9" ht="12.75">
      <c r="A256" t="s">
        <v>551</v>
      </c>
      <c r="B256" t="s">
        <v>137</v>
      </c>
      <c r="C256" s="6">
        <f>VLOOKUP($A256,'[1]Sheet1'!$A$1:$Z$700,3,FALSE())</f>
        <v>61.617900843244996</v>
      </c>
      <c r="D256" s="6">
        <v>-0.13009459623899744</v>
      </c>
      <c r="E256" s="6">
        <v>-0.35230182476499294</v>
      </c>
      <c r="F256" s="6">
        <v>-0.14836469275699926</v>
      </c>
      <c r="G256" s="6">
        <v>-0.004408009452994577</v>
      </c>
      <c r="H256" s="6">
        <v>-0.03262428354299374</v>
      </c>
      <c r="I256" s="6">
        <v>-0.667257016249998</v>
      </c>
    </row>
    <row r="257" spans="1:9" ht="12.75">
      <c r="A257" t="s">
        <v>552</v>
      </c>
      <c r="B257" t="s">
        <v>138</v>
      </c>
      <c r="C257" s="6">
        <f>VLOOKUP($A257,'[1]Sheet1'!$A$1:$Z$700,3,FALSE())</f>
        <v>70.64653633498301</v>
      </c>
      <c r="D257" s="6">
        <v>-0.05813227531901077</v>
      </c>
      <c r="E257" s="6">
        <v>-0.21288425174000736</v>
      </c>
      <c r="F257" s="6">
        <v>-0.08756602400701752</v>
      </c>
      <c r="G257" s="6">
        <v>-0.007680072309014463</v>
      </c>
      <c r="H257" s="6">
        <v>-0.03131579555200403</v>
      </c>
      <c r="I257" s="6">
        <v>-0.3971694922130098</v>
      </c>
    </row>
    <row r="258" spans="1:9" ht="12.75">
      <c r="A258" t="s">
        <v>553</v>
      </c>
      <c r="B258" t="s">
        <v>139</v>
      </c>
      <c r="C258" s="6">
        <f>VLOOKUP($A258,'[1]Sheet1'!$A$1:$Z$700,3,FALSE())</f>
        <v>126.18878072022399</v>
      </c>
      <c r="D258" s="6">
        <v>-0.17299096490398824</v>
      </c>
      <c r="E258" s="6">
        <v>-0.4184230985059827</v>
      </c>
      <c r="F258" s="6">
        <v>-0.22676319771798603</v>
      </c>
      <c r="G258" s="6">
        <v>0.011825346484016563</v>
      </c>
      <c r="H258" s="6">
        <v>-0.16485887647199604</v>
      </c>
      <c r="I258" s="6">
        <v>-0.9709527252359891</v>
      </c>
    </row>
    <row r="259" spans="4:9" ht="12.75">
      <c r="D259" s="6"/>
      <c r="E259" s="6"/>
      <c r="F259" s="6"/>
      <c r="G259" s="6"/>
      <c r="H259" s="6"/>
      <c r="I259" s="6"/>
    </row>
    <row r="260" spans="1:9" ht="12.75">
      <c r="A260" t="s">
        <v>554</v>
      </c>
      <c r="B260" t="s">
        <v>140</v>
      </c>
      <c r="C260" s="6">
        <f>VLOOKUP($A260,'[1]Sheet1'!$A$1:$Z$700,3,FALSE())</f>
        <v>51.91649588957</v>
      </c>
      <c r="D260" s="6">
        <v>-0.05772133155100079</v>
      </c>
      <c r="E260" s="6">
        <v>-0.2884825018100017</v>
      </c>
      <c r="F260" s="6">
        <v>-0.0864825814730068</v>
      </c>
      <c r="G260" s="6">
        <v>-0.021354943920002256</v>
      </c>
      <c r="H260" s="6">
        <v>-0.005497593002999679</v>
      </c>
      <c r="I260" s="6">
        <v>-0.4589058681530034</v>
      </c>
    </row>
    <row r="261" spans="1:9" ht="12.75">
      <c r="A261" t="s">
        <v>555</v>
      </c>
      <c r="B261" t="s">
        <v>141</v>
      </c>
      <c r="C261" s="6">
        <f>VLOOKUP($A261,'[1]Sheet1'!$A$1:$Z$700,3,FALSE())</f>
        <v>67.141790702592</v>
      </c>
      <c r="D261" s="6">
        <v>-0.016357491999002605</v>
      </c>
      <c r="E261" s="6">
        <v>-0.03403928120900446</v>
      </c>
      <c r="F261" s="6">
        <v>-0.03522863159000167</v>
      </c>
      <c r="G261" s="6">
        <v>-0.001326449980012967</v>
      </c>
      <c r="H261" s="6">
        <v>-0.024100644934009097</v>
      </c>
      <c r="I261" s="6">
        <v>-0.11100314598701289</v>
      </c>
    </row>
    <row r="262" spans="1:9" ht="12.75">
      <c r="A262" t="s">
        <v>556</v>
      </c>
      <c r="B262" t="s">
        <v>142</v>
      </c>
      <c r="C262" s="6">
        <f>VLOOKUP($A262,'[1]Sheet1'!$A$1:$Z$700,3,FALSE())</f>
        <v>61.138835123911</v>
      </c>
      <c r="D262" s="6">
        <v>-0.017502371665003125</v>
      </c>
      <c r="E262" s="6">
        <v>-0.1769979889280009</v>
      </c>
      <c r="F262" s="6">
        <v>-0.07236640351100476</v>
      </c>
      <c r="G262" s="6">
        <v>-0.004511033218001614</v>
      </c>
      <c r="H262" s="6">
        <v>-0.012178668867996123</v>
      </c>
      <c r="I262" s="6">
        <v>-0.28315063775399807</v>
      </c>
    </row>
    <row r="263" spans="1:9" ht="12.75">
      <c r="A263" t="s">
        <v>557</v>
      </c>
      <c r="B263" t="s">
        <v>143</v>
      </c>
      <c r="C263" s="6">
        <f>VLOOKUP($A263,'[1]Sheet1'!$A$1:$Z$700,3,FALSE())</f>
        <v>62.101390154505</v>
      </c>
      <c r="D263" s="6">
        <v>-0.12378654225099694</v>
      </c>
      <c r="E263" s="6">
        <v>-0.21471714388999885</v>
      </c>
      <c r="F263" s="6">
        <v>-0.11196003198399751</v>
      </c>
      <c r="G263" s="6">
        <v>0.002978843257004371</v>
      </c>
      <c r="H263" s="6">
        <v>-0.02125943703899935</v>
      </c>
      <c r="I263" s="6">
        <v>-0.4684573530559959</v>
      </c>
    </row>
    <row r="264" spans="1:9" ht="12.75">
      <c r="A264" t="s">
        <v>558</v>
      </c>
      <c r="B264" t="s">
        <v>144</v>
      </c>
      <c r="C264" s="6">
        <f>VLOOKUP($A264,'[1]Sheet1'!$A$1:$Z$700,3,FALSE())</f>
        <v>52.879150282358</v>
      </c>
      <c r="D264" s="6">
        <v>-0.031912821274993064</v>
      </c>
      <c r="E264" s="6">
        <v>-0.25004102707399767</v>
      </c>
      <c r="F264" s="6">
        <v>-0.08213731403900226</v>
      </c>
      <c r="G264" s="6">
        <v>-0.01888899023299473</v>
      </c>
      <c r="H264" s="6">
        <v>-0.006312393046997045</v>
      </c>
      <c r="I264" s="6">
        <v>-0.3887350810960015</v>
      </c>
    </row>
    <row r="265" spans="4:9" ht="12.75">
      <c r="D265" s="6"/>
      <c r="E265" s="6"/>
      <c r="F265" s="6"/>
      <c r="G265" s="6"/>
      <c r="H265" s="6"/>
      <c r="I265" s="6"/>
    </row>
    <row r="266" spans="1:9" ht="12.75">
      <c r="A266" t="s">
        <v>559</v>
      </c>
      <c r="B266" t="s">
        <v>145</v>
      </c>
      <c r="C266" s="6">
        <f>VLOOKUP($A266,'[1]Sheet1'!$A$1:$Z$700,3,FALSE())</f>
        <v>23.148858228879998</v>
      </c>
      <c r="D266" s="6">
        <v>0.11112713972499932</v>
      </c>
      <c r="E266" s="6">
        <v>0.4426575947960032</v>
      </c>
      <c r="F266" s="6">
        <v>0.2046204894690007</v>
      </c>
      <c r="G266" s="6">
        <v>-0.024448211075000614</v>
      </c>
      <c r="H266" s="6">
        <v>0.05694991014900097</v>
      </c>
      <c r="I266" s="6">
        <v>0.7902997306890001</v>
      </c>
    </row>
    <row r="267" spans="1:9" ht="12.75">
      <c r="A267" t="s">
        <v>935</v>
      </c>
      <c r="B267" t="s">
        <v>180</v>
      </c>
      <c r="C267" s="6">
        <f>VLOOKUP($A267,'[1]Sheet1'!$A$1:$Z$700,3,FALSE())</f>
        <v>94.304629709039</v>
      </c>
      <c r="D267" s="6">
        <v>0.5627510715559936</v>
      </c>
      <c r="E267" s="6">
        <v>2.101294726272002</v>
      </c>
      <c r="F267" s="6">
        <v>0.8704603090029934</v>
      </c>
      <c r="G267" s="6">
        <v>-0.05724173723700687</v>
      </c>
      <c r="H267" s="6">
        <v>-0.20135059017501078</v>
      </c>
      <c r="I267" s="6">
        <v>3.271321044331998</v>
      </c>
    </row>
    <row r="268" spans="1:9" ht="12.75">
      <c r="A268" t="s">
        <v>560</v>
      </c>
      <c r="B268" t="s">
        <v>146</v>
      </c>
      <c r="C268" s="6">
        <f>VLOOKUP($A268,'[1]Sheet1'!$A$1:$Z$700,3,FALSE())</f>
        <v>12.58382639313</v>
      </c>
      <c r="D268" s="6">
        <v>-0.019699710214998944</v>
      </c>
      <c r="E268" s="6">
        <v>-0.050058432326999025</v>
      </c>
      <c r="F268" s="6">
        <v>0.013032918642000624</v>
      </c>
      <c r="G268" s="6">
        <v>-0.0270577313120004</v>
      </c>
      <c r="H268" s="6">
        <v>0.06972285913500009</v>
      </c>
      <c r="I268" s="6">
        <v>-0.013738343502998518</v>
      </c>
    </row>
    <row r="269" spans="1:9" ht="12.75">
      <c r="A269" t="s">
        <v>561</v>
      </c>
      <c r="B269" t="s">
        <v>147</v>
      </c>
      <c r="C269" s="6">
        <f>VLOOKUP($A269,'[1]Sheet1'!$A$1:$Z$700,3,FALSE())</f>
        <v>9.961258371817</v>
      </c>
      <c r="D269" s="6">
        <v>0.0012759187590010157</v>
      </c>
      <c r="E269" s="6">
        <v>-0.1866387508469991</v>
      </c>
      <c r="F269" s="6">
        <v>-0.00701786388199821</v>
      </c>
      <c r="G269" s="6">
        <v>-0.03605342982099913</v>
      </c>
      <c r="H269" s="6">
        <v>0.09389851958700035</v>
      </c>
      <c r="I269" s="6">
        <v>-0.1337255900750005</v>
      </c>
    </row>
    <row r="270" spans="1:9" ht="12.75">
      <c r="A270" t="s">
        <v>562</v>
      </c>
      <c r="B270" t="s">
        <v>148</v>
      </c>
      <c r="C270" s="6">
        <f>VLOOKUP($A270,'[1]Sheet1'!$A$1:$Z$700,3,FALSE())</f>
        <v>43.949730730491</v>
      </c>
      <c r="D270" s="6">
        <v>-0.028277067437997516</v>
      </c>
      <c r="E270" s="6">
        <v>-0.1852136190589988</v>
      </c>
      <c r="F270" s="6">
        <v>-0.031433779137003626</v>
      </c>
      <c r="G270" s="6">
        <v>-0.02673233950499565</v>
      </c>
      <c r="H270" s="6">
        <v>0.02663902534199991</v>
      </c>
      <c r="I270" s="6">
        <v>-0.24441392207999257</v>
      </c>
    </row>
    <row r="271" spans="4:9" ht="12.75">
      <c r="D271" s="6"/>
      <c r="E271" s="6"/>
      <c r="F271" s="6"/>
      <c r="G271" s="6"/>
      <c r="H271" s="6"/>
      <c r="I271" s="6"/>
    </row>
    <row r="272" spans="4:9" ht="12.75">
      <c r="D272" s="6"/>
      <c r="E272" s="6"/>
      <c r="F272" s="6"/>
      <c r="G272" s="6"/>
      <c r="H272" s="6"/>
      <c r="I272" s="6"/>
    </row>
    <row r="273" spans="1:9" ht="12.75">
      <c r="A273" t="s">
        <v>444</v>
      </c>
      <c r="B273" t="s">
        <v>4</v>
      </c>
      <c r="C273" s="6">
        <f>VLOOKUP($A273,'[1]Sheet1'!$A$1:$Z$700,3,FALSE())</f>
        <v>2.599</v>
      </c>
      <c r="D273" s="6">
        <v>0</v>
      </c>
      <c r="E273" s="6">
        <v>0</v>
      </c>
      <c r="F273" s="6">
        <v>0</v>
      </c>
      <c r="G273" s="6">
        <v>0</v>
      </c>
      <c r="H273" s="6">
        <v>0</v>
      </c>
      <c r="I273" s="6">
        <v>0</v>
      </c>
    </row>
    <row r="274" spans="4:9" ht="12.75">
      <c r="D274" s="6"/>
      <c r="E274" s="6"/>
      <c r="F274" s="6"/>
      <c r="G274" s="6"/>
      <c r="H274" s="6"/>
      <c r="I274" s="6"/>
    </row>
    <row r="275" spans="2:9" ht="12.75">
      <c r="B275" t="s">
        <v>149</v>
      </c>
      <c r="D275" s="6"/>
      <c r="E275" s="6"/>
      <c r="F275" s="6"/>
      <c r="G275" s="6"/>
      <c r="H275" s="6"/>
      <c r="I275" s="6"/>
    </row>
    <row r="276" spans="4:9" ht="12.75">
      <c r="D276" s="6"/>
      <c r="E276" s="6"/>
      <c r="F276" s="6"/>
      <c r="G276" s="6"/>
      <c r="H276" s="6"/>
      <c r="I276" s="6"/>
    </row>
    <row r="277" spans="1:9" ht="12.75">
      <c r="A277" t="s">
        <v>563</v>
      </c>
      <c r="B277" t="s">
        <v>150</v>
      </c>
      <c r="C277" s="6">
        <f>VLOOKUP($A277,'[1]Sheet1'!$A$1:$Z$700,3,FALSE())</f>
        <v>45.345999275475</v>
      </c>
      <c r="D277" s="6">
        <v>0.22105042449400258</v>
      </c>
      <c r="E277" s="6">
        <v>0.419042997002002</v>
      </c>
      <c r="F277" s="6">
        <v>0.44038702453399736</v>
      </c>
      <c r="G277" s="6">
        <v>-0.08461406450700082</v>
      </c>
      <c r="H277" s="6">
        <v>0.326119105975998</v>
      </c>
      <c r="I277" s="6">
        <v>1.314152204909</v>
      </c>
    </row>
    <row r="278" spans="1:9" ht="12.75">
      <c r="A278" t="s">
        <v>564</v>
      </c>
      <c r="B278" t="s">
        <v>151</v>
      </c>
      <c r="C278" s="6">
        <f>VLOOKUP($A278,'[1]Sheet1'!$A$1:$Z$700,3,FALSE())</f>
        <v>109.836997865164</v>
      </c>
      <c r="D278" s="6">
        <v>0.5924267257360043</v>
      </c>
      <c r="E278" s="6">
        <v>0.4889571369139958</v>
      </c>
      <c r="F278" s="6">
        <v>0.8491917716370097</v>
      </c>
      <c r="G278" s="6">
        <v>-0.0682076596399952</v>
      </c>
      <c r="H278" s="6">
        <v>0.19307387079700788</v>
      </c>
      <c r="I278" s="6">
        <v>2.0475539967840035</v>
      </c>
    </row>
    <row r="279" spans="1:9" ht="12.75">
      <c r="A279" t="s">
        <v>565</v>
      </c>
      <c r="B279" t="s">
        <v>153</v>
      </c>
      <c r="C279" s="6">
        <f>VLOOKUP($A279,'[1]Sheet1'!$A$1:$Z$700,3,FALSE())</f>
        <v>161.898629857833</v>
      </c>
      <c r="D279" s="6">
        <v>0.7832847566760108</v>
      </c>
      <c r="E279" s="6">
        <v>0.5676436987250213</v>
      </c>
      <c r="F279" s="6">
        <v>0.9256653413780214</v>
      </c>
      <c r="G279" s="6">
        <v>0.18040321006702698</v>
      </c>
      <c r="H279" s="6">
        <v>0.030115906983013474</v>
      </c>
      <c r="I279" s="6">
        <v>2.4805404742130293</v>
      </c>
    </row>
    <row r="280" spans="1:9" ht="12.75">
      <c r="A280" t="s">
        <v>566</v>
      </c>
      <c r="B280" t="s">
        <v>154</v>
      </c>
      <c r="C280" s="6">
        <f>VLOOKUP($A280,'[1]Sheet1'!$A$1:$Z$700,3,FALSE())</f>
        <v>201.532598075106</v>
      </c>
      <c r="D280" s="6">
        <v>0.3212925210060291</v>
      </c>
      <c r="E280" s="6">
        <v>0.7440072533610191</v>
      </c>
      <c r="F280" s="6">
        <v>0.38665393953701255</v>
      </c>
      <c r="G280" s="6">
        <v>-0.04320557407001502</v>
      </c>
      <c r="H280" s="6">
        <v>0.023380409454006212</v>
      </c>
      <c r="I280" s="6">
        <v>1.420727621854013</v>
      </c>
    </row>
    <row r="281" spans="1:9" ht="12.75">
      <c r="A281" t="s">
        <v>567</v>
      </c>
      <c r="B281" t="s">
        <v>155</v>
      </c>
      <c r="C281" s="6">
        <f>VLOOKUP($A281,'[1]Sheet1'!$A$1:$Z$700,3,FALSE())</f>
        <v>187.223177308501</v>
      </c>
      <c r="D281" s="6">
        <v>1.0833052433390264</v>
      </c>
      <c r="E281" s="6">
        <v>0.8087046403380214</v>
      </c>
      <c r="F281" s="6">
        <v>1.419337608834013</v>
      </c>
      <c r="G281" s="6">
        <v>-0.057751363714970694</v>
      </c>
      <c r="H281" s="6">
        <v>0.09690055751102022</v>
      </c>
      <c r="I281" s="6">
        <v>3.3397539266389913</v>
      </c>
    </row>
    <row r="282" spans="4:9" ht="12.75">
      <c r="D282" s="6"/>
      <c r="E282" s="6"/>
      <c r="F282" s="6"/>
      <c r="G282" s="6"/>
      <c r="H282" s="6"/>
      <c r="I282" s="6"/>
    </row>
    <row r="283" spans="1:9" ht="12.75">
      <c r="A283" t="s">
        <v>568</v>
      </c>
      <c r="B283" t="s">
        <v>156</v>
      </c>
      <c r="C283" s="6">
        <f>VLOOKUP($A283,'[1]Sheet1'!$A$1:$Z$700,3,FALSE())</f>
        <v>68.012998072082</v>
      </c>
      <c r="D283" s="6">
        <v>0.3072007610980023</v>
      </c>
      <c r="E283" s="6">
        <v>0.41912312016900444</v>
      </c>
      <c r="F283" s="6">
        <v>0.6228391947479963</v>
      </c>
      <c r="G283" s="6">
        <v>-0.04909669707699038</v>
      </c>
      <c r="H283" s="6">
        <v>0.21082140280799422</v>
      </c>
      <c r="I283" s="6">
        <v>1.5047050950729925</v>
      </c>
    </row>
    <row r="284" spans="1:9" ht="12.75">
      <c r="A284" t="s">
        <v>569</v>
      </c>
      <c r="B284" t="s">
        <v>158</v>
      </c>
      <c r="C284" s="6">
        <f>VLOOKUP($A284,'[1]Sheet1'!$A$1:$Z$700,3,FALSE())</f>
        <v>117.828714503187</v>
      </c>
      <c r="D284" s="6">
        <v>0.06256342764599765</v>
      </c>
      <c r="E284" s="6">
        <v>0.5719937311629906</v>
      </c>
      <c r="F284" s="6">
        <v>0.3505015606690023</v>
      </c>
      <c r="G284" s="6">
        <v>-0.04458644471600337</v>
      </c>
      <c r="H284" s="6">
        <v>0.14380587111099885</v>
      </c>
      <c r="I284" s="6">
        <v>1.075542577253998</v>
      </c>
    </row>
    <row r="285" spans="1:9" ht="12.75">
      <c r="A285" t="s">
        <v>570</v>
      </c>
      <c r="B285" t="s">
        <v>159</v>
      </c>
      <c r="C285" s="6">
        <f>VLOOKUP($A285,'[1]Sheet1'!$A$1:$Z$700,3,FALSE())</f>
        <v>282.174294980987</v>
      </c>
      <c r="D285" s="6">
        <v>0.2622731571070176</v>
      </c>
      <c r="E285" s="6">
        <v>1.3008837443480274</v>
      </c>
      <c r="F285" s="6">
        <v>0.5407577766549707</v>
      </c>
      <c r="G285" s="6">
        <v>-0.1459078433359764</v>
      </c>
      <c r="H285" s="6">
        <v>0.19272539068805372</v>
      </c>
      <c r="I285" s="6">
        <v>2.1276265759030366</v>
      </c>
    </row>
    <row r="286" spans="1:9" ht="12.75">
      <c r="A286" t="s">
        <v>571</v>
      </c>
      <c r="B286" t="s">
        <v>160</v>
      </c>
      <c r="C286" s="6">
        <f>VLOOKUP($A286,'[1]Sheet1'!$A$1:$Z$700,3,FALSE())</f>
        <v>131.968756060068</v>
      </c>
      <c r="D286" s="6">
        <v>0.35202620978699883</v>
      </c>
      <c r="E286" s="6">
        <v>0.5601671512830251</v>
      </c>
      <c r="F286" s="6">
        <v>0.6229968633419958</v>
      </c>
      <c r="G286" s="6">
        <v>0.10491462135200891</v>
      </c>
      <c r="H286" s="6">
        <v>0.17490489286501543</v>
      </c>
      <c r="I286" s="6">
        <v>1.806410271217004</v>
      </c>
    </row>
    <row r="287" spans="1:9" ht="12.75">
      <c r="A287" t="s">
        <v>572</v>
      </c>
      <c r="B287" t="s">
        <v>161</v>
      </c>
      <c r="C287" s="6">
        <f>VLOOKUP($A287,'[1]Sheet1'!$A$1:$Z$700,3,FALSE())</f>
        <v>160.88891173159598</v>
      </c>
      <c r="D287" s="6">
        <v>0.13854454207702815</v>
      </c>
      <c r="E287" s="6">
        <v>0.9770093159719977</v>
      </c>
      <c r="F287" s="6">
        <v>0.5112674057920117</v>
      </c>
      <c r="G287" s="6">
        <v>-0.19585613212800013</v>
      </c>
      <c r="H287" s="6">
        <v>0.4625496785260168</v>
      </c>
      <c r="I287" s="6">
        <v>1.8730548182160192</v>
      </c>
    </row>
    <row r="288" spans="4:9" ht="12.75">
      <c r="D288" s="6"/>
      <c r="E288" s="6"/>
      <c r="F288" s="6"/>
      <c r="G288" s="6"/>
      <c r="H288" s="6"/>
      <c r="I288" s="6"/>
    </row>
    <row r="289" spans="1:9" ht="12.75">
      <c r="A289" t="s">
        <v>573</v>
      </c>
      <c r="B289" t="s">
        <v>162</v>
      </c>
      <c r="C289" s="6">
        <f>VLOOKUP($A289,'[1]Sheet1'!$A$1:$Z$700,3,FALSE())</f>
        <v>162.012935621282</v>
      </c>
      <c r="D289" s="6">
        <v>-0.18145739456301158</v>
      </c>
      <c r="E289" s="6">
        <v>0.9444093983699986</v>
      </c>
      <c r="F289" s="6">
        <v>-0.061696887267999045</v>
      </c>
      <c r="G289" s="6">
        <v>-0.111803936790011</v>
      </c>
      <c r="H289" s="6">
        <v>0.4137903703669963</v>
      </c>
      <c r="I289" s="6">
        <v>0.9846136656879878</v>
      </c>
    </row>
    <row r="290" spans="1:9" ht="12.75">
      <c r="A290" t="s">
        <v>574</v>
      </c>
      <c r="B290" t="s">
        <v>163</v>
      </c>
      <c r="C290" s="6">
        <f>VLOOKUP($A290,'[1]Sheet1'!$A$1:$Z$700,3,FALSE())</f>
        <v>311.035157767085</v>
      </c>
      <c r="D290" s="6">
        <v>0.20394854650794514</v>
      </c>
      <c r="E290" s="6">
        <v>1.4544043172450074</v>
      </c>
      <c r="F290" s="6">
        <v>0.6271662627019623</v>
      </c>
      <c r="G290" s="6">
        <v>-0.12984274093702197</v>
      </c>
      <c r="H290" s="6">
        <v>0.12986976201796097</v>
      </c>
      <c r="I290" s="6">
        <v>2.261211341839953</v>
      </c>
    </row>
    <row r="291" spans="1:9" ht="12.75">
      <c r="A291" t="s">
        <v>575</v>
      </c>
      <c r="B291" t="s">
        <v>164</v>
      </c>
      <c r="C291" s="6">
        <f>VLOOKUP($A291,'[1]Sheet1'!$A$1:$Z$700,3,FALSE())</f>
        <v>321.56039016375297</v>
      </c>
      <c r="D291" s="6">
        <v>0.0581556055500414</v>
      </c>
      <c r="E291" s="6">
        <v>1.1296204949550201</v>
      </c>
      <c r="F291" s="6">
        <v>0.08441553067802943</v>
      </c>
      <c r="G291" s="6">
        <v>-0.05859430253798337</v>
      </c>
      <c r="H291" s="6">
        <v>-0.08556042642601369</v>
      </c>
      <c r="I291" s="6">
        <v>1.109676360500032</v>
      </c>
    </row>
    <row r="292" spans="1:9" ht="12.75">
      <c r="A292" t="s">
        <v>576</v>
      </c>
      <c r="B292" t="s">
        <v>165</v>
      </c>
      <c r="C292" s="6">
        <f>VLOOKUP($A292,'[1]Sheet1'!$A$1:$Z$700,3,FALSE())</f>
        <v>103.647621167595</v>
      </c>
      <c r="D292" s="6">
        <v>0.21344396292998624</v>
      </c>
      <c r="E292" s="6">
        <v>0.44989460495300193</v>
      </c>
      <c r="F292" s="6">
        <v>0.48830689507899194</v>
      </c>
      <c r="G292" s="6">
        <v>-0.07897433073500792</v>
      </c>
      <c r="H292" s="6">
        <v>0.2215104459019983</v>
      </c>
      <c r="I292" s="6">
        <v>1.285594641917001</v>
      </c>
    </row>
    <row r="293" spans="1:9" ht="12.75">
      <c r="A293" t="s">
        <v>577</v>
      </c>
      <c r="B293" t="s">
        <v>166</v>
      </c>
      <c r="C293" s="6">
        <f>VLOOKUP($A293,'[1]Sheet1'!$A$1:$Z$700,3,FALSE())</f>
        <v>208.932942902246</v>
      </c>
      <c r="D293" s="6">
        <v>1.0694607314329971</v>
      </c>
      <c r="E293" s="6">
        <v>0.6954061060200161</v>
      </c>
      <c r="F293" s="6">
        <v>1.4466856600700169</v>
      </c>
      <c r="G293" s="6">
        <v>0.27353419318799865</v>
      </c>
      <c r="H293" s="6">
        <v>0.019854755327997964</v>
      </c>
      <c r="I293" s="6">
        <v>3.4962518520609933</v>
      </c>
    </row>
    <row r="294" spans="4:9" ht="12.75">
      <c r="D294" s="6"/>
      <c r="E294" s="6"/>
      <c r="F294" s="6"/>
      <c r="G294" s="6"/>
      <c r="H294" s="6"/>
      <c r="I294" s="6"/>
    </row>
    <row r="295" spans="1:9" ht="12.75">
      <c r="A295" t="s">
        <v>578</v>
      </c>
      <c r="B295" t="s">
        <v>167</v>
      </c>
      <c r="C295" s="6">
        <f>VLOOKUP($A295,'[1]Sheet1'!$A$1:$Z$700,3,FALSE())</f>
        <v>262.03845131726</v>
      </c>
      <c r="D295" s="6">
        <v>0.9871478992400284</v>
      </c>
      <c r="E295" s="6">
        <v>0.9058095923530232</v>
      </c>
      <c r="F295" s="6">
        <v>1.446202207060992</v>
      </c>
      <c r="G295" s="6">
        <v>0.2742245811959947</v>
      </c>
      <c r="H295" s="6">
        <v>-0.0257991093100145</v>
      </c>
      <c r="I295" s="6">
        <v>3.575731270848962</v>
      </c>
    </row>
    <row r="296" spans="1:9" ht="12.75">
      <c r="A296" t="s">
        <v>579</v>
      </c>
      <c r="B296" t="s">
        <v>168</v>
      </c>
      <c r="C296" s="6">
        <f>VLOOKUP($A296,'[1]Sheet1'!$A$1:$Z$700,3,FALSE())</f>
        <v>117.028633196545</v>
      </c>
      <c r="D296" s="6">
        <v>1.0164627682530067</v>
      </c>
      <c r="E296" s="6">
        <v>0.5621683896649898</v>
      </c>
      <c r="F296" s="6">
        <v>1.465331269833996</v>
      </c>
      <c r="G296" s="6">
        <v>-0.06404075766799622</v>
      </c>
      <c r="H296" s="6">
        <v>0.18956157930099948</v>
      </c>
      <c r="I296" s="6">
        <v>3.162005462888004</v>
      </c>
    </row>
    <row r="297" spans="1:9" ht="12.75">
      <c r="A297" t="s">
        <v>580</v>
      </c>
      <c r="B297" t="s">
        <v>169</v>
      </c>
      <c r="C297" s="6">
        <f>VLOOKUP($A297,'[1]Sheet1'!$A$1:$Z$700,3,FALSE())</f>
        <v>162.73791854744198</v>
      </c>
      <c r="D297" s="6">
        <v>0.3464014688980228</v>
      </c>
      <c r="E297" s="6">
        <v>0.5715115232400194</v>
      </c>
      <c r="F297" s="6">
        <v>0.46103100138500963</v>
      </c>
      <c r="G297" s="6">
        <v>0.055444051835024766</v>
      </c>
      <c r="H297" s="6">
        <v>0.1333127147820221</v>
      </c>
      <c r="I297" s="6">
        <v>1.5580283631120153</v>
      </c>
    </row>
    <row r="298" spans="1:9" ht="12.75">
      <c r="A298" t="s">
        <v>581</v>
      </c>
      <c r="B298" t="s">
        <v>171</v>
      </c>
      <c r="C298" s="6">
        <f>VLOOKUP($A298,'[1]Sheet1'!$A$1:$Z$700,3,FALSE())</f>
        <v>194.316601495513</v>
      </c>
      <c r="D298" s="6">
        <v>0.15391288284502025</v>
      </c>
      <c r="E298" s="6">
        <v>0.699901634475026</v>
      </c>
      <c r="F298" s="6">
        <v>0.22674143037198746</v>
      </c>
      <c r="G298" s="6">
        <v>-0.05212618055202256</v>
      </c>
      <c r="H298" s="6">
        <v>0.05050465122602077</v>
      </c>
      <c r="I298" s="6">
        <v>1.0673924564500226</v>
      </c>
    </row>
    <row r="299" spans="1:9" s="9" customFormat="1" ht="12.75">
      <c r="A299" s="9" t="s">
        <v>582</v>
      </c>
      <c r="B299" s="9" t="s">
        <v>172</v>
      </c>
      <c r="C299" s="12">
        <f>VLOOKUP($A299,'[1]Sheet1'!$A$1:$Z$700,3,FALSE())</f>
        <v>98.906692970466</v>
      </c>
      <c r="D299" s="6">
        <v>0.42441107012000145</v>
      </c>
      <c r="E299" s="6">
        <v>0.48761117359300954</v>
      </c>
      <c r="F299" s="6">
        <v>0.7038545408130119</v>
      </c>
      <c r="G299" s="6">
        <v>0.08772074351500692</v>
      </c>
      <c r="H299" s="6">
        <v>0.28693775962300094</v>
      </c>
      <c r="I299" s="6">
        <v>1.9818534703699981</v>
      </c>
    </row>
    <row r="300" spans="4:9" ht="12.75">
      <c r="D300" s="6"/>
      <c r="E300" s="6"/>
      <c r="F300" s="6"/>
      <c r="G300" s="6"/>
      <c r="H300" s="6"/>
      <c r="I300" s="6"/>
    </row>
    <row r="301" spans="1:9" ht="12.75">
      <c r="A301" t="s">
        <v>583</v>
      </c>
      <c r="B301" t="s">
        <v>174</v>
      </c>
      <c r="C301" s="6">
        <f>VLOOKUP($A301,'[1]Sheet1'!$A$1:$Z$700,3,FALSE())</f>
        <v>132.799556373159</v>
      </c>
      <c r="D301" s="6">
        <v>0.6117226980589976</v>
      </c>
      <c r="E301" s="6">
        <v>0.5479956460470135</v>
      </c>
      <c r="F301" s="6">
        <v>0.9142534948040009</v>
      </c>
      <c r="G301" s="6">
        <v>-0.040296253838988605</v>
      </c>
      <c r="H301" s="6">
        <v>0.1156802876840004</v>
      </c>
      <c r="I301" s="6">
        <v>2.1420315011840216</v>
      </c>
    </row>
    <row r="302" spans="1:9" ht="12.75">
      <c r="A302" t="s">
        <v>584</v>
      </c>
      <c r="B302" t="s">
        <v>175</v>
      </c>
      <c r="C302" s="6">
        <f>VLOOKUP($A302,'[1]Sheet1'!$A$1:$Z$700,3,FALSE())</f>
        <v>172.86830612148802</v>
      </c>
      <c r="D302" s="6">
        <v>0.21314491519598278</v>
      </c>
      <c r="E302" s="6">
        <v>0.6973512958269907</v>
      </c>
      <c r="F302" s="6">
        <v>0.3695566442139864</v>
      </c>
      <c r="G302" s="6">
        <v>-0.07622027713202328</v>
      </c>
      <c r="H302" s="6">
        <v>0.1361539012609967</v>
      </c>
      <c r="I302" s="6">
        <v>1.3278204684379773</v>
      </c>
    </row>
    <row r="303" spans="1:9" ht="12.75">
      <c r="A303" t="s">
        <v>585</v>
      </c>
      <c r="B303" t="s">
        <v>176</v>
      </c>
      <c r="C303" s="6">
        <f>VLOOKUP($A303,'[1]Sheet1'!$A$1:$Z$700,3,FALSE())</f>
        <v>182.71586014885</v>
      </c>
      <c r="D303" s="6">
        <v>0.6624298690730086</v>
      </c>
      <c r="E303" s="6">
        <v>0.6836202967519966</v>
      </c>
      <c r="F303" s="6">
        <v>1.0071249089380103</v>
      </c>
      <c r="G303" s="6">
        <v>0.17390332471799752</v>
      </c>
      <c r="H303" s="6">
        <v>0.0941344501889887</v>
      </c>
      <c r="I303" s="6">
        <v>2.611318576101013</v>
      </c>
    </row>
    <row r="304" spans="1:9" ht="12.75">
      <c r="A304" t="s">
        <v>586</v>
      </c>
      <c r="B304" t="s">
        <v>177</v>
      </c>
      <c r="C304" s="6">
        <f>VLOOKUP($A304,'[1]Sheet1'!$A$1:$Z$700,3,FALSE())</f>
        <v>90.846083257494</v>
      </c>
      <c r="D304" s="6">
        <v>-0.10085595320700236</v>
      </c>
      <c r="E304" s="6">
        <v>0.9231190896200019</v>
      </c>
      <c r="F304" s="6">
        <v>0.12222685752298901</v>
      </c>
      <c r="G304" s="6">
        <v>-0.10552550487500412</v>
      </c>
      <c r="H304" s="6">
        <v>0.6362877611459936</v>
      </c>
      <c r="I304" s="6">
        <v>1.4561111376969933</v>
      </c>
    </row>
    <row r="305" spans="1:9" ht="12.75">
      <c r="A305" t="s">
        <v>587</v>
      </c>
      <c r="B305" t="s">
        <v>178</v>
      </c>
      <c r="C305" s="6">
        <f>VLOOKUP($A305,'[1]Sheet1'!$A$1:$Z$700,3,FALSE())</f>
        <v>107.51099362699901</v>
      </c>
      <c r="D305" s="6">
        <v>0.252066342492995</v>
      </c>
      <c r="E305" s="6">
        <v>0.45272887827398733</v>
      </c>
      <c r="F305" s="6">
        <v>0.41244854839698064</v>
      </c>
      <c r="G305" s="6">
        <v>0.04729712279397802</v>
      </c>
      <c r="H305" s="6">
        <v>0.20483975079999084</v>
      </c>
      <c r="I305" s="6">
        <v>1.3617320537049835</v>
      </c>
    </row>
    <row r="306" spans="4:9" ht="12.75">
      <c r="D306" s="6"/>
      <c r="E306" s="6"/>
      <c r="F306" s="6"/>
      <c r="G306" s="6"/>
      <c r="H306" s="6"/>
      <c r="I306" s="6"/>
    </row>
    <row r="307" spans="1:9" ht="12.75">
      <c r="A307" t="s">
        <v>588</v>
      </c>
      <c r="B307" t="s">
        <v>179</v>
      </c>
      <c r="C307" s="6">
        <f>VLOOKUP($A307,'[1]Sheet1'!$A$1:$Z$700,3,FALSE())</f>
        <v>112.47842851706301</v>
      </c>
      <c r="D307" s="6">
        <v>0.017810212046995844</v>
      </c>
      <c r="E307" s="6">
        <v>0.6679165761929937</v>
      </c>
      <c r="F307" s="6">
        <v>0.2788371247799972</v>
      </c>
      <c r="G307" s="6">
        <v>-0.022367938593006897</v>
      </c>
      <c r="H307" s="6">
        <v>0.36250649267900314</v>
      </c>
      <c r="I307" s="6">
        <v>1.2919347521449964</v>
      </c>
    </row>
    <row r="308" spans="1:9" ht="12.75">
      <c r="A308" t="s">
        <v>589</v>
      </c>
      <c r="B308" t="s">
        <v>181</v>
      </c>
      <c r="C308" s="6">
        <f>VLOOKUP($A308,'[1]Sheet1'!$A$1:$Z$700,3,FALSE())</f>
        <v>106.672035622916</v>
      </c>
      <c r="D308" s="6">
        <v>0.23027111337100337</v>
      </c>
      <c r="E308" s="6">
        <v>0.5029533183449928</v>
      </c>
      <c r="F308" s="6">
        <v>0.3610302176530098</v>
      </c>
      <c r="G308" s="6">
        <v>-0.05938533501699794</v>
      </c>
      <c r="H308" s="6">
        <v>0.186253414820996</v>
      </c>
      <c r="I308" s="6">
        <v>1.2127253260510003</v>
      </c>
    </row>
    <row r="309" spans="4:9" ht="12.75">
      <c r="D309" s="6"/>
      <c r="E309" s="6"/>
      <c r="F309" s="6"/>
      <c r="G309" s="6"/>
      <c r="H309" s="6"/>
      <c r="I309" s="6"/>
    </row>
    <row r="310" spans="2:9" ht="12.75">
      <c r="B310" t="s">
        <v>183</v>
      </c>
      <c r="D310" s="6"/>
      <c r="E310" s="6"/>
      <c r="F310" s="6"/>
      <c r="G310" s="6"/>
      <c r="H310" s="6"/>
      <c r="I310" s="6"/>
    </row>
    <row r="311" spans="1:9" ht="12.75">
      <c r="A311" t="s">
        <v>590</v>
      </c>
      <c r="B311" t="s">
        <v>184</v>
      </c>
      <c r="C311" s="6">
        <f>VLOOKUP($A311,'[1]Sheet1'!$A$1:$Z$700,3,FALSE())</f>
        <v>7.905538784035</v>
      </c>
      <c r="D311" s="6">
        <v>8.109412999779408E-06</v>
      </c>
      <c r="E311" s="6">
        <v>0.5271662902390002</v>
      </c>
      <c r="F311" s="6">
        <v>-4.528465200070997E-05</v>
      </c>
      <c r="G311" s="6">
        <v>0.0002381336839993864</v>
      </c>
      <c r="H311" s="6">
        <v>-0.006026626039000504</v>
      </c>
      <c r="I311" s="6">
        <v>0.5225550359369979</v>
      </c>
    </row>
    <row r="312" spans="1:9" ht="12.75">
      <c r="A312" t="s">
        <v>591</v>
      </c>
      <c r="B312" t="s">
        <v>185</v>
      </c>
      <c r="C312" s="6">
        <f>VLOOKUP($A312,'[1]Sheet1'!$A$1:$Z$700,3,FALSE())</f>
        <v>2.360689237641</v>
      </c>
      <c r="D312" s="6">
        <v>8.887132699975098E-05</v>
      </c>
      <c r="E312" s="6">
        <v>-0.005927617515999906</v>
      </c>
      <c r="F312" s="6">
        <v>-0.0004906882240001131</v>
      </c>
      <c r="G312" s="6">
        <v>0.0011588635229999866</v>
      </c>
      <c r="H312" s="6">
        <v>0.05233498838000017</v>
      </c>
      <c r="I312" s="6">
        <v>0.048994177690999674</v>
      </c>
    </row>
    <row r="313" spans="1:9" ht="12.75">
      <c r="A313" t="s">
        <v>592</v>
      </c>
      <c r="B313" t="s">
        <v>186</v>
      </c>
      <c r="C313" s="6">
        <f>VLOOKUP($A313,'[1]Sheet1'!$A$1:$Z$700,3,FALSE())</f>
        <v>1.842318980972</v>
      </c>
      <c r="D313" s="6">
        <v>8.437595800003805E-05</v>
      </c>
      <c r="E313" s="6">
        <v>0.04794018476500006</v>
      </c>
      <c r="F313" s="6">
        <v>-0.00046553752000000337</v>
      </c>
      <c r="G313" s="6">
        <v>0.0010144921930002049</v>
      </c>
      <c r="H313" s="6">
        <v>0.08018819700399993</v>
      </c>
      <c r="I313" s="6">
        <v>0.13013422584</v>
      </c>
    </row>
    <row r="314" spans="1:9" ht="12.75">
      <c r="A314" t="s">
        <v>593</v>
      </c>
      <c r="B314" t="s">
        <v>187</v>
      </c>
      <c r="C314" s="6">
        <f>VLOOKUP($A314,'[1]Sheet1'!$A$1:$Z$700,3,FALSE())</f>
        <v>6.777988492499</v>
      </c>
      <c r="D314" s="6">
        <v>0.00011971719399905822</v>
      </c>
      <c r="E314" s="6">
        <v>-0.08565814588600063</v>
      </c>
      <c r="F314" s="6">
        <v>-0.0006601806350001738</v>
      </c>
      <c r="G314" s="6">
        <v>0.0013487257530000463</v>
      </c>
      <c r="H314" s="6">
        <v>-0.011441521773000396</v>
      </c>
      <c r="I314" s="6">
        <v>-0.093520147306001</v>
      </c>
    </row>
    <row r="315" spans="4:9" ht="12.75">
      <c r="D315" s="6"/>
      <c r="E315" s="6"/>
      <c r="F315" s="6"/>
      <c r="G315" s="6"/>
      <c r="H315" s="6"/>
      <c r="I315" s="6"/>
    </row>
    <row r="316" spans="2:9" ht="12.75">
      <c r="B316" t="s">
        <v>188</v>
      </c>
      <c r="D316" s="6"/>
      <c r="E316" s="6"/>
      <c r="F316" s="6"/>
      <c r="G316" s="6"/>
      <c r="H316" s="6"/>
      <c r="I316" s="6"/>
    </row>
    <row r="317" spans="1:9" ht="12.75">
      <c r="A317" t="s">
        <v>594</v>
      </c>
      <c r="B317" t="s">
        <v>189</v>
      </c>
      <c r="C317" s="6">
        <f>VLOOKUP($A317,'[1]Sheet1'!$A$1:$Z$700,3,FALSE())</f>
        <v>8.482858316226</v>
      </c>
      <c r="D317" s="6">
        <v>4.04078579983036E-05</v>
      </c>
      <c r="E317" s="6">
        <v>-0.35352357298900117</v>
      </c>
      <c r="F317" s="6">
        <v>-0.00022140483600097127</v>
      </c>
      <c r="G317" s="6">
        <v>8.541287099994577E-05</v>
      </c>
      <c r="H317" s="6">
        <v>0.0608756987639989</v>
      </c>
      <c r="I317" s="6">
        <v>-0.29006621120100107</v>
      </c>
    </row>
    <row r="318" spans="1:9" ht="12.75">
      <c r="A318" t="s">
        <v>595</v>
      </c>
      <c r="B318" t="s">
        <v>190</v>
      </c>
      <c r="C318" s="6">
        <f>VLOOKUP($A318,'[1]Sheet1'!$A$1:$Z$700,3,FALSE())</f>
        <v>4.5702214213709995</v>
      </c>
      <c r="D318" s="6">
        <v>-7.946603599950919E-05</v>
      </c>
      <c r="E318" s="6">
        <v>0.5185206922870007</v>
      </c>
      <c r="F318" s="6">
        <v>0.0004376237450003373</v>
      </c>
      <c r="G318" s="6">
        <v>-0.0007415934399999102</v>
      </c>
      <c r="H318" s="6">
        <v>0.09165261025900051</v>
      </c>
      <c r="I318" s="6">
        <v>0.6099361847320006</v>
      </c>
    </row>
    <row r="319" spans="1:9" ht="12.75">
      <c r="A319" t="s">
        <v>596</v>
      </c>
      <c r="B319" t="s">
        <v>191</v>
      </c>
      <c r="C319" s="6">
        <f>VLOOKUP($A319,'[1]Sheet1'!$A$1:$Z$700,3,FALSE())</f>
        <v>6.767429121096</v>
      </c>
      <c r="D319" s="6">
        <v>2.0028290999896114E-05</v>
      </c>
      <c r="E319" s="6">
        <v>0.21155519315500015</v>
      </c>
      <c r="F319" s="6">
        <v>-0.00010935530399969196</v>
      </c>
      <c r="G319" s="6">
        <v>-5.756043499971497E-05</v>
      </c>
      <c r="H319" s="6">
        <v>0.08498846539399985</v>
      </c>
      <c r="I319" s="6">
        <v>0.29735874968000076</v>
      </c>
    </row>
    <row r="320" spans="1:9" ht="12.75">
      <c r="A320" t="s">
        <v>597</v>
      </c>
      <c r="B320" t="s">
        <v>192</v>
      </c>
      <c r="C320" s="6">
        <f>VLOOKUP($A320,'[1]Sheet1'!$A$1:$Z$700,3,FALSE())</f>
        <v>8.234197275294001</v>
      </c>
      <c r="D320" s="6">
        <v>-0.0001435735780006553</v>
      </c>
      <c r="E320" s="6">
        <v>0.38167835608400047</v>
      </c>
      <c r="F320" s="6">
        <v>0.0007903758809995054</v>
      </c>
      <c r="G320" s="6">
        <v>-0.0012641586650019576</v>
      </c>
      <c r="H320" s="6">
        <v>0.021228473693000183</v>
      </c>
      <c r="I320" s="6">
        <v>0.4036477947779993</v>
      </c>
    </row>
    <row r="321" spans="1:9" ht="12.75">
      <c r="A321" t="s">
        <v>598</v>
      </c>
      <c r="B321" t="s">
        <v>193</v>
      </c>
      <c r="C321" s="6">
        <f>VLOOKUP($A321,'[1]Sheet1'!$A$1:$Z$700,3,FALSE())</f>
        <v>5.40262566205</v>
      </c>
      <c r="D321" s="6">
        <v>-6.63564190004351E-05</v>
      </c>
      <c r="E321" s="6">
        <v>0.7466359506920002</v>
      </c>
      <c r="F321" s="6">
        <v>0.00036419672299903283</v>
      </c>
      <c r="G321" s="6">
        <v>-0.0002994617400000621</v>
      </c>
      <c r="H321" s="6">
        <v>0.018608618516000597</v>
      </c>
      <c r="I321" s="6">
        <v>0.7656430639789997</v>
      </c>
    </row>
    <row r="322" spans="4:9" ht="12.75">
      <c r="D322" s="6"/>
      <c r="E322" s="6"/>
      <c r="F322" s="6"/>
      <c r="G322" s="6"/>
      <c r="H322" s="6"/>
      <c r="I322" s="6"/>
    </row>
    <row r="323" spans="2:9" ht="12.75">
      <c r="B323" t="s">
        <v>194</v>
      </c>
      <c r="D323" s="6"/>
      <c r="E323" s="6"/>
      <c r="F323" s="6"/>
      <c r="G323" s="6"/>
      <c r="H323" s="6"/>
      <c r="I323" s="6"/>
    </row>
    <row r="324" spans="1:9" ht="12.75">
      <c r="A324" t="s">
        <v>599</v>
      </c>
      <c r="B324" t="s">
        <v>195</v>
      </c>
      <c r="C324" s="6">
        <f>VLOOKUP($A324,'[1]Sheet1'!$A$1:$Z$700,3,FALSE())</f>
        <v>7.058271232288</v>
      </c>
      <c r="D324" s="6">
        <v>8.331707100062147E-05</v>
      </c>
      <c r="E324" s="6">
        <v>0.4496045175869998</v>
      </c>
      <c r="F324" s="6">
        <v>-0.0004576853509998813</v>
      </c>
      <c r="G324" s="6">
        <v>0.00047992144800002023</v>
      </c>
      <c r="H324" s="6">
        <v>0.08198945557600013</v>
      </c>
      <c r="I324" s="6">
        <v>0.5320554677980001</v>
      </c>
    </row>
    <row r="325" spans="1:9" ht="12.75">
      <c r="A325" t="s">
        <v>600</v>
      </c>
      <c r="B325" t="s">
        <v>196</v>
      </c>
      <c r="C325" s="6">
        <f>VLOOKUP($A325,'[1]Sheet1'!$A$1:$Z$700,3,FALSE())</f>
        <v>5.7296893927</v>
      </c>
      <c r="D325" s="6">
        <v>3.994826700015608E-05</v>
      </c>
      <c r="E325" s="6">
        <v>-0.15614907217799967</v>
      </c>
      <c r="F325" s="6">
        <v>-0.00021890641099986397</v>
      </c>
      <c r="G325" s="6">
        <v>8.957803400022613E-05</v>
      </c>
      <c r="H325" s="6">
        <v>0.10781118063900053</v>
      </c>
      <c r="I325" s="6">
        <v>-0.046806221243000046</v>
      </c>
    </row>
    <row r="326" spans="1:9" ht="12.75">
      <c r="A326" t="s">
        <v>601</v>
      </c>
      <c r="B326" t="s">
        <v>197</v>
      </c>
      <c r="C326" s="6">
        <f>VLOOKUP($A326,'[1]Sheet1'!$A$1:$Z$700,3,FALSE())</f>
        <v>7.021928251248</v>
      </c>
      <c r="D326" s="6">
        <v>-3.335207299937082E-05</v>
      </c>
      <c r="E326" s="6">
        <v>0.23866476039200002</v>
      </c>
      <c r="F326" s="6">
        <v>0.00018441741300012637</v>
      </c>
      <c r="G326" s="6">
        <v>-0.0005048742719999666</v>
      </c>
      <c r="H326" s="6">
        <v>0.07766285673800066</v>
      </c>
      <c r="I326" s="6">
        <v>0.3169816489180004</v>
      </c>
    </row>
    <row r="327" spans="1:9" ht="12.75">
      <c r="A327" t="s">
        <v>602</v>
      </c>
      <c r="B327" t="s">
        <v>198</v>
      </c>
      <c r="C327" s="6">
        <f>VLOOKUP($A327,'[1]Sheet1'!$A$1:$Z$700,3,FALSE())</f>
        <v>4.584615989555</v>
      </c>
      <c r="D327" s="6">
        <v>-4.1162127000227144E-05</v>
      </c>
      <c r="E327" s="6">
        <v>0.18000947165599968</v>
      </c>
      <c r="F327" s="6">
        <v>0.00022715581499976878</v>
      </c>
      <c r="G327" s="6">
        <v>-0.0005071411059995867</v>
      </c>
      <c r="H327" s="6">
        <v>0.10884034538500043</v>
      </c>
      <c r="I327" s="6">
        <v>0.28931968391500007</v>
      </c>
    </row>
    <row r="328" spans="1:9" ht="12.75">
      <c r="A328" t="s">
        <v>603</v>
      </c>
      <c r="B328" t="s">
        <v>199</v>
      </c>
      <c r="C328" s="6">
        <f>VLOOKUP($A328,'[1]Sheet1'!$A$1:$Z$700,3,FALSE())</f>
        <v>3.3597905282859997</v>
      </c>
      <c r="D328" s="6">
        <v>7.872264800035111E-05</v>
      </c>
      <c r="E328" s="6">
        <v>0.6676608969150002</v>
      </c>
      <c r="F328" s="6">
        <v>-0.00043317167899958875</v>
      </c>
      <c r="G328" s="6">
        <v>0.0006416581060002535</v>
      </c>
      <c r="H328" s="6">
        <v>0.11111963758600041</v>
      </c>
      <c r="I328" s="6">
        <v>0.7785163786960001</v>
      </c>
    </row>
    <row r="329" spans="1:9" ht="12.75">
      <c r="A329" t="s">
        <v>604</v>
      </c>
      <c r="B329" t="s">
        <v>200</v>
      </c>
      <c r="C329" s="6">
        <f>VLOOKUP($A329,'[1]Sheet1'!$A$1:$Z$700,3,FALSE())</f>
        <v>4.47971484303</v>
      </c>
      <c r="D329" s="6">
        <v>9.904316199982333E-05</v>
      </c>
      <c r="E329" s="6">
        <v>0.5551532047230001</v>
      </c>
      <c r="F329" s="6">
        <v>-0.0005459011840001082</v>
      </c>
      <c r="G329" s="6">
        <v>0.0010450692649994764</v>
      </c>
      <c r="H329" s="6">
        <v>0.051047005293999526</v>
      </c>
      <c r="I329" s="6">
        <v>0.6072179898980004</v>
      </c>
    </row>
    <row r="330" spans="4:9" ht="12.75">
      <c r="D330" s="6"/>
      <c r="E330" s="6"/>
      <c r="F330" s="6"/>
      <c r="G330" s="6"/>
      <c r="H330" s="6"/>
      <c r="I330" s="6"/>
    </row>
    <row r="331" spans="2:9" ht="12.75">
      <c r="B331" t="s">
        <v>201</v>
      </c>
      <c r="D331" s="6"/>
      <c r="E331" s="6"/>
      <c r="F331" s="6"/>
      <c r="G331" s="6"/>
      <c r="H331" s="6"/>
      <c r="I331" s="6"/>
    </row>
    <row r="332" spans="1:9" ht="12.75">
      <c r="A332" t="s">
        <v>605</v>
      </c>
      <c r="B332" t="s">
        <v>202</v>
      </c>
      <c r="C332" s="6">
        <f>VLOOKUP($A332,'[1]Sheet1'!$A$1:$Z$700,3,FALSE())</f>
        <v>6.053418930967</v>
      </c>
      <c r="D332" s="6">
        <v>-0.00016311653200062892</v>
      </c>
      <c r="E332" s="6">
        <v>-0.02384540805299995</v>
      </c>
      <c r="F332" s="6">
        <v>0.0008980890189995705</v>
      </c>
      <c r="G332" s="6">
        <v>-0.0014696568370000662</v>
      </c>
      <c r="H332" s="6">
        <v>0.06593540612600002</v>
      </c>
      <c r="I332" s="6">
        <v>0.04323379103199976</v>
      </c>
    </row>
    <row r="333" spans="1:9" ht="12.75">
      <c r="A333" t="s">
        <v>606</v>
      </c>
      <c r="B333" t="s">
        <v>203</v>
      </c>
      <c r="C333" s="6">
        <f>VLOOKUP($A333,'[1]Sheet1'!$A$1:$Z$700,3,FALSE())</f>
        <v>4.75321043853</v>
      </c>
      <c r="D333" s="6">
        <v>-8.405061899985355E-05</v>
      </c>
      <c r="E333" s="6">
        <v>-0.03469013801500065</v>
      </c>
      <c r="F333" s="6">
        <v>0.00046329864099980966</v>
      </c>
      <c r="G333" s="6">
        <v>-0.000895336182000328</v>
      </c>
      <c r="H333" s="6">
        <v>0.1087091048769997</v>
      </c>
      <c r="I333" s="6">
        <v>0.07486745365099967</v>
      </c>
    </row>
    <row r="334" spans="1:9" ht="12.75">
      <c r="A334" t="s">
        <v>607</v>
      </c>
      <c r="B334" t="s">
        <v>204</v>
      </c>
      <c r="C334" s="6">
        <f>VLOOKUP($A334,'[1]Sheet1'!$A$1:$Z$700,3,FALSE())</f>
        <v>6.2791227757609995</v>
      </c>
      <c r="D334" s="6">
        <v>-7.304603999891413E-05</v>
      </c>
      <c r="E334" s="6">
        <v>-0.2655604266779994</v>
      </c>
      <c r="F334" s="6">
        <v>0.000402778560000705</v>
      </c>
      <c r="G334" s="6">
        <v>-0.0008141190099992812</v>
      </c>
      <c r="H334" s="6">
        <v>0.08443643564300096</v>
      </c>
      <c r="I334" s="6">
        <v>-0.1793746236329996</v>
      </c>
    </row>
    <row r="335" spans="1:9" ht="12.75">
      <c r="A335" t="s">
        <v>608</v>
      </c>
      <c r="B335" t="s">
        <v>205</v>
      </c>
      <c r="C335" s="6">
        <f>VLOOKUP($A335,'[1]Sheet1'!$A$1:$Z$700,3,FALSE())</f>
        <v>3.062672086588</v>
      </c>
      <c r="D335" s="6">
        <v>4.462296199969629E-05</v>
      </c>
      <c r="E335" s="6">
        <v>0.5352386902720001</v>
      </c>
      <c r="F335" s="6">
        <v>-0.00024603801099987166</v>
      </c>
      <c r="G335" s="6">
        <v>0.0004935336069999963</v>
      </c>
      <c r="H335" s="6">
        <v>0.09003463050500038</v>
      </c>
      <c r="I335" s="6">
        <v>0.6256109924480002</v>
      </c>
    </row>
    <row r="336" spans="1:9" ht="12.75">
      <c r="A336" t="s">
        <v>609</v>
      </c>
      <c r="B336" t="s">
        <v>206</v>
      </c>
      <c r="C336" s="6">
        <f>VLOOKUP($A336,'[1]Sheet1'!$A$1:$Z$700,3,FALSE())</f>
        <v>6.097074813148001</v>
      </c>
      <c r="D336" s="6">
        <v>-0.00014642005900089572</v>
      </c>
      <c r="E336" s="6">
        <v>-0.2189088013850009</v>
      </c>
      <c r="F336" s="6">
        <v>0.0008064906970002284</v>
      </c>
      <c r="G336" s="6">
        <v>-0.0014047307470006487</v>
      </c>
      <c r="H336" s="6">
        <v>0.07940127064699887</v>
      </c>
      <c r="I336" s="6">
        <v>-0.1380399234930012</v>
      </c>
    </row>
    <row r="337" spans="1:9" ht="12.75">
      <c r="A337" t="s">
        <v>610</v>
      </c>
      <c r="B337" t="s">
        <v>207</v>
      </c>
      <c r="C337" s="6">
        <f>VLOOKUP($A337,'[1]Sheet1'!$A$1:$Z$700,3,FALSE())</f>
        <v>4.836714260700001</v>
      </c>
      <c r="D337" s="6">
        <v>-8.729130300100252E-05</v>
      </c>
      <c r="E337" s="6">
        <v>0.026107920709998567</v>
      </c>
      <c r="F337" s="6">
        <v>0.0004806890419990495</v>
      </c>
      <c r="G337" s="6">
        <v>-0.0008071250580012901</v>
      </c>
      <c r="H337" s="6">
        <v>0.08654336033099952</v>
      </c>
      <c r="I337" s="6">
        <v>0.11370372990199851</v>
      </c>
    </row>
    <row r="338" spans="1:9" ht="12.75">
      <c r="A338" t="s">
        <v>611</v>
      </c>
      <c r="B338" t="s">
        <v>208</v>
      </c>
      <c r="C338" s="6">
        <f>VLOOKUP($A338,'[1]Sheet1'!$A$1:$Z$700,3,FALSE())</f>
        <v>4.7597199849619996</v>
      </c>
      <c r="D338" s="6">
        <v>-0.00013506430599896646</v>
      </c>
      <c r="E338" s="6">
        <v>0.04423832086000079</v>
      </c>
      <c r="F338" s="6">
        <v>0.0007435945749998396</v>
      </c>
      <c r="G338" s="6">
        <v>-0.0012054460489991925</v>
      </c>
      <c r="H338" s="6">
        <v>0.0849867043020005</v>
      </c>
      <c r="I338" s="6">
        <v>0.13009197524000093</v>
      </c>
    </row>
    <row r="339" spans="1:9" ht="12.75">
      <c r="A339" t="s">
        <v>612</v>
      </c>
      <c r="B339" t="s">
        <v>209</v>
      </c>
      <c r="C339" s="6">
        <f>VLOOKUP($A339,'[1]Sheet1'!$A$1:$Z$700,3,FALSE())</f>
        <v>4.712281730441</v>
      </c>
      <c r="D339" s="6">
        <v>-0.00012597964599958544</v>
      </c>
      <c r="E339" s="6">
        <v>0.22100716193800007</v>
      </c>
      <c r="F339" s="6">
        <v>0.0006936194509998828</v>
      </c>
      <c r="G339" s="6">
        <v>-0.0011348391010006509</v>
      </c>
      <c r="H339" s="6">
        <v>0.08728803505499982</v>
      </c>
      <c r="I339" s="6">
        <v>0.30870947227900025</v>
      </c>
    </row>
    <row r="340" spans="4:9" ht="12.75">
      <c r="D340" s="6"/>
      <c r="E340" s="6"/>
      <c r="F340" s="6"/>
      <c r="G340" s="6"/>
      <c r="H340" s="6"/>
      <c r="I340" s="6"/>
    </row>
    <row r="341" spans="2:9" ht="12.75">
      <c r="B341" t="s">
        <v>210</v>
      </c>
      <c r="D341" s="6"/>
      <c r="E341" s="6"/>
      <c r="F341" s="6"/>
      <c r="G341" s="6"/>
      <c r="H341" s="6"/>
      <c r="I341" s="6"/>
    </row>
    <row r="342" spans="1:9" ht="12.75">
      <c r="A342" t="s">
        <v>613</v>
      </c>
      <c r="B342" t="s">
        <v>211</v>
      </c>
      <c r="C342" s="6">
        <f>VLOOKUP($A342,'[1]Sheet1'!$A$1:$Z$700,3,FALSE())</f>
        <v>5.546597556593</v>
      </c>
      <c r="D342" s="6">
        <v>2.962545599949351E-05</v>
      </c>
      <c r="E342" s="6">
        <v>0.45269829809700024</v>
      </c>
      <c r="F342" s="6">
        <v>-0.0001639695760005111</v>
      </c>
      <c r="G342" s="6">
        <v>0.0004895342919999379</v>
      </c>
      <c r="H342" s="6">
        <v>0.023931366790000297</v>
      </c>
      <c r="I342" s="6">
        <v>0.478020926598</v>
      </c>
    </row>
    <row r="343" spans="1:9" ht="12.75">
      <c r="A343" t="s">
        <v>614</v>
      </c>
      <c r="B343" t="s">
        <v>212</v>
      </c>
      <c r="C343" s="6">
        <f>VLOOKUP($A343,'[1]Sheet1'!$A$1:$Z$700,3,FALSE())</f>
        <v>8.429483706708</v>
      </c>
      <c r="D343" s="6">
        <v>-3.315654100077836E-05</v>
      </c>
      <c r="E343" s="6">
        <v>-0.3587988007489997</v>
      </c>
      <c r="F343" s="6">
        <v>0.00018369025399955774</v>
      </c>
      <c r="G343" s="6">
        <v>-0.0005938330640002931</v>
      </c>
      <c r="H343" s="6">
        <v>0.06905404970500051</v>
      </c>
      <c r="I343" s="6">
        <v>-0.28755074853200036</v>
      </c>
    </row>
    <row r="344" spans="1:9" ht="12.75">
      <c r="A344" t="s">
        <v>615</v>
      </c>
      <c r="B344" t="s">
        <v>213</v>
      </c>
      <c r="C344" s="6">
        <f>VLOOKUP($A344,'[1]Sheet1'!$A$1:$Z$700,3,FALSE())</f>
        <v>4.189537713008</v>
      </c>
      <c r="D344" s="6">
        <v>8.984795000444024E-06</v>
      </c>
      <c r="E344" s="6">
        <v>0.577099989943</v>
      </c>
      <c r="F344" s="6">
        <v>-4.9410566999696925E-05</v>
      </c>
      <c r="G344" s="6">
        <v>6.58862450002573E-05</v>
      </c>
      <c r="H344" s="6">
        <v>0.09127754276100042</v>
      </c>
      <c r="I344" s="6">
        <v>0.6683532550939999</v>
      </c>
    </row>
    <row r="345" spans="1:9" ht="12.75">
      <c r="A345" t="s">
        <v>616</v>
      </c>
      <c r="B345" t="s">
        <v>214</v>
      </c>
      <c r="C345" s="6">
        <f>VLOOKUP($A345,'[1]Sheet1'!$A$1:$Z$700,3,FALSE())</f>
        <v>5.351163938427001</v>
      </c>
      <c r="D345" s="6">
        <v>3.497108899974677E-05</v>
      </c>
      <c r="E345" s="6">
        <v>0.39691972045299906</v>
      </c>
      <c r="F345" s="6">
        <v>-0.0001923071010008215</v>
      </c>
      <c r="G345" s="6">
        <v>0.00025351088099867525</v>
      </c>
      <c r="H345" s="6">
        <v>0.0776121856209997</v>
      </c>
      <c r="I345" s="6">
        <v>0.4751863225559987</v>
      </c>
    </row>
    <row r="346" spans="1:9" ht="12.75">
      <c r="A346" t="s">
        <v>617</v>
      </c>
      <c r="B346" t="s">
        <v>215</v>
      </c>
      <c r="C346" s="6">
        <f>VLOOKUP($A346,'[1]Sheet1'!$A$1:$Z$700,3,FALSE())</f>
        <v>3.7479589917230003</v>
      </c>
      <c r="D346" s="6">
        <v>0.00011306819299949922</v>
      </c>
      <c r="E346" s="6">
        <v>0.4688454822509991</v>
      </c>
      <c r="F346" s="6">
        <v>-0.0006229884720005963</v>
      </c>
      <c r="G346" s="6">
        <v>0.0011371852409993721</v>
      </c>
      <c r="H346" s="6">
        <v>0.06917771240799997</v>
      </c>
      <c r="I346" s="6">
        <v>0.5390703694459997</v>
      </c>
    </row>
    <row r="347" spans="1:9" ht="12.75">
      <c r="A347" t="s">
        <v>618</v>
      </c>
      <c r="B347" t="s">
        <v>216</v>
      </c>
      <c r="C347" s="6">
        <f>VLOOKUP($A347,'[1]Sheet1'!$A$1:$Z$700,3,FALSE())</f>
        <v>6.295464605043</v>
      </c>
      <c r="D347" s="6">
        <v>-3.907484999565725E-06</v>
      </c>
      <c r="E347" s="6">
        <v>0.23340550824900053</v>
      </c>
      <c r="F347" s="6">
        <v>2.1303088000301784E-05</v>
      </c>
      <c r="G347" s="6">
        <v>1.9526497999855508E-05</v>
      </c>
      <c r="H347" s="6">
        <v>0.042604924837000624</v>
      </c>
      <c r="I347" s="6">
        <v>0.27745078193600037</v>
      </c>
    </row>
    <row r="348" spans="1:9" ht="12.75">
      <c r="A348" t="s">
        <v>619</v>
      </c>
      <c r="B348" t="s">
        <v>217</v>
      </c>
      <c r="C348" s="6">
        <f>VLOOKUP($A348,'[1]Sheet1'!$A$1:$Z$700,3,FALSE())</f>
        <v>4.334459382892</v>
      </c>
      <c r="D348" s="6">
        <v>2.7778182000837148E-05</v>
      </c>
      <c r="E348" s="6">
        <v>0.5683756523060008</v>
      </c>
      <c r="F348" s="6">
        <v>-0.00015255502499922358</v>
      </c>
      <c r="G348" s="6">
        <v>0.0001499446530006665</v>
      </c>
      <c r="H348" s="6">
        <v>0.10279808719200023</v>
      </c>
      <c r="I348" s="6">
        <v>0.6710295600620002</v>
      </c>
    </row>
    <row r="349" spans="1:9" ht="12.75">
      <c r="A349" t="s">
        <v>620</v>
      </c>
      <c r="B349" t="s">
        <v>218</v>
      </c>
      <c r="C349" s="6">
        <f>VLOOKUP($A349,'[1]Sheet1'!$A$1:$Z$700,3,FALSE())</f>
        <v>3.02271099314</v>
      </c>
      <c r="D349" s="6">
        <v>5.454612399979908E-05</v>
      </c>
      <c r="E349" s="6">
        <v>0.4807440287239997</v>
      </c>
      <c r="F349" s="6">
        <v>-0.0003002732560002386</v>
      </c>
      <c r="G349" s="6">
        <v>0.00047912893499990616</v>
      </c>
      <c r="H349" s="6">
        <v>0.1086238616730002</v>
      </c>
      <c r="I349" s="6">
        <v>0.5895667467769998</v>
      </c>
    </row>
    <row r="350" spans="4:9" ht="12.75">
      <c r="D350" s="6"/>
      <c r="E350" s="6"/>
      <c r="F350" s="6"/>
      <c r="G350" s="6"/>
      <c r="H350" s="6"/>
      <c r="I350" s="6"/>
    </row>
    <row r="351" spans="2:9" ht="12.75">
      <c r="B351" t="s">
        <v>219</v>
      </c>
      <c r="D351" s="6"/>
      <c r="E351" s="6"/>
      <c r="F351" s="6"/>
      <c r="G351" s="6"/>
      <c r="H351" s="6"/>
      <c r="I351" s="6"/>
    </row>
    <row r="352" spans="1:9" ht="12.75">
      <c r="A352" t="s">
        <v>621</v>
      </c>
      <c r="B352" t="s">
        <v>220</v>
      </c>
      <c r="C352" s="6">
        <f>VLOOKUP($A352,'[1]Sheet1'!$A$1:$Z$700,3,FALSE())</f>
        <v>2.22301654916</v>
      </c>
      <c r="D352" s="6">
        <v>6.470532099989157E-05</v>
      </c>
      <c r="E352" s="6">
        <v>-0.11242232722</v>
      </c>
      <c r="F352" s="6">
        <v>-0.00035645707099973833</v>
      </c>
      <c r="G352" s="6">
        <v>0.0006353610160001466</v>
      </c>
      <c r="H352" s="6">
        <v>0.110571721196</v>
      </c>
      <c r="I352" s="6">
        <v>-6.139192700027607E-05</v>
      </c>
    </row>
    <row r="353" spans="1:9" ht="12.75">
      <c r="A353" t="s">
        <v>622</v>
      </c>
      <c r="B353" t="s">
        <v>221</v>
      </c>
      <c r="C353" s="6">
        <f>VLOOKUP($A353,'[1]Sheet1'!$A$1:$Z$700,3,FALSE())</f>
        <v>2.663801676632</v>
      </c>
      <c r="D353" s="6">
        <v>-8.300831999985547E-06</v>
      </c>
      <c r="E353" s="6">
        <v>0.0876401905319999</v>
      </c>
      <c r="F353" s="6">
        <v>4.468835299986651E-05</v>
      </c>
      <c r="G353" s="6">
        <v>0.00018860987899982362</v>
      </c>
      <c r="H353" s="6">
        <v>0.0695642647429997</v>
      </c>
      <c r="I353" s="6">
        <v>0.15887834529900013</v>
      </c>
    </row>
    <row r="354" spans="1:9" ht="12.75">
      <c r="A354" t="s">
        <v>623</v>
      </c>
      <c r="B354" t="s">
        <v>222</v>
      </c>
      <c r="C354" s="6">
        <f>VLOOKUP($A354,'[1]Sheet1'!$A$1:$Z$700,3,FALSE())</f>
        <v>2.8653548446849997</v>
      </c>
      <c r="D354" s="6">
        <v>2.8767589000278093E-05</v>
      </c>
      <c r="E354" s="6">
        <v>0.4415142246460002</v>
      </c>
      <c r="F354" s="6">
        <v>-0.00015870884599999968</v>
      </c>
      <c r="G354" s="6">
        <v>0.00034225303800061724</v>
      </c>
      <c r="H354" s="6">
        <v>0.09593155371200046</v>
      </c>
      <c r="I354" s="6">
        <v>0.5378826702410002</v>
      </c>
    </row>
    <row r="355" spans="1:9" ht="12.75">
      <c r="A355" t="s">
        <v>624</v>
      </c>
      <c r="B355" t="s">
        <v>223</v>
      </c>
      <c r="C355" s="6">
        <f>VLOOKUP($A355,'[1]Sheet1'!$A$1:$Z$700,3,FALSE())</f>
        <v>2.291072540283</v>
      </c>
      <c r="D355" s="6">
        <v>6.14033140000636E-05</v>
      </c>
      <c r="E355" s="6">
        <v>0.18085839779500024</v>
      </c>
      <c r="F355" s="6">
        <v>-0.000338188890999902</v>
      </c>
      <c r="G355" s="6">
        <v>0.0005827753650002876</v>
      </c>
      <c r="H355" s="6">
        <v>0.11363193177700026</v>
      </c>
      <c r="I355" s="6">
        <v>0.2954612315180003</v>
      </c>
    </row>
    <row r="356" spans="1:9" ht="12.75">
      <c r="A356" t="s">
        <v>625</v>
      </c>
      <c r="B356" t="s">
        <v>224</v>
      </c>
      <c r="C356" s="6">
        <f>VLOOKUP($A356,'[1]Sheet1'!$A$1:$Z$700,3,FALSE())</f>
        <v>5.200438794557</v>
      </c>
      <c r="D356" s="6">
        <v>0.00022509168699968995</v>
      </c>
      <c r="E356" s="6">
        <v>0.6670337781180002</v>
      </c>
      <c r="F356" s="6">
        <v>-0.0012394626220002536</v>
      </c>
      <c r="G356" s="6">
        <v>0.002067001951999714</v>
      </c>
      <c r="H356" s="6">
        <v>0.05122317957699973</v>
      </c>
      <c r="I356" s="6">
        <v>0.7193758836569994</v>
      </c>
    </row>
    <row r="357" spans="1:9" ht="12.75">
      <c r="A357" t="s">
        <v>626</v>
      </c>
      <c r="B357" t="s">
        <v>225</v>
      </c>
      <c r="C357" s="6">
        <f>VLOOKUP($A357,'[1]Sheet1'!$A$1:$Z$700,3,FALSE())</f>
        <v>3.736868667877</v>
      </c>
      <c r="D357" s="6">
        <v>4.183646000033292E-05</v>
      </c>
      <c r="E357" s="6">
        <v>-0.14331709427499995</v>
      </c>
      <c r="F357" s="6">
        <v>-0.00023014706599999712</v>
      </c>
      <c r="G357" s="6">
        <v>0.0003258886710000297</v>
      </c>
      <c r="H357" s="6">
        <v>0.10370836487900004</v>
      </c>
      <c r="I357" s="6">
        <v>-0.03784732989100004</v>
      </c>
    </row>
    <row r="358" spans="4:9" ht="12.75">
      <c r="D358" s="6"/>
      <c r="E358" s="6"/>
      <c r="F358" s="6"/>
      <c r="G358" s="6"/>
      <c r="H358" s="6"/>
      <c r="I358" s="6"/>
    </row>
    <row r="359" spans="2:9" ht="12.75">
      <c r="B359" t="s">
        <v>226</v>
      </c>
      <c r="D359" s="6"/>
      <c r="E359" s="6"/>
      <c r="F359" s="6"/>
      <c r="G359" s="6"/>
      <c r="H359" s="6"/>
      <c r="I359" s="6"/>
    </row>
    <row r="360" spans="1:9" ht="12.75">
      <c r="A360" t="s">
        <v>627</v>
      </c>
      <c r="B360" t="s">
        <v>227</v>
      </c>
      <c r="C360" s="6">
        <f>VLOOKUP($A360,'[1]Sheet1'!$A$1:$Z$700,3,FALSE())</f>
        <v>7.37158682104</v>
      </c>
      <c r="D360" s="6">
        <v>0.00018039592900009893</v>
      </c>
      <c r="E360" s="6">
        <v>-0.2952557113710004</v>
      </c>
      <c r="F360" s="6">
        <v>-0.0009922887479998366</v>
      </c>
      <c r="G360" s="6">
        <v>0.0013819615320000977</v>
      </c>
      <c r="H360" s="6">
        <v>0.06591840983000008</v>
      </c>
      <c r="I360" s="6">
        <v>-0.2263798348249999</v>
      </c>
    </row>
    <row r="361" spans="1:9" ht="12.75">
      <c r="A361" t="s">
        <v>628</v>
      </c>
      <c r="B361" t="s">
        <v>228</v>
      </c>
      <c r="C361" s="6">
        <f>VLOOKUP($A361,'[1]Sheet1'!$A$1:$Z$700,3,FALSE())</f>
        <v>6.924471192969</v>
      </c>
      <c r="D361" s="6">
        <v>0.00014347436099892974</v>
      </c>
      <c r="E361" s="6">
        <v>-0.2887024783929997</v>
      </c>
      <c r="F361" s="6">
        <v>-0.000788843137000228</v>
      </c>
      <c r="G361" s="6">
        <v>0.00100713914199968</v>
      </c>
      <c r="H361" s="6">
        <v>0.08344361373599973</v>
      </c>
      <c r="I361" s="6">
        <v>-0.20270944521600054</v>
      </c>
    </row>
    <row r="362" spans="1:9" ht="12.75">
      <c r="A362" t="s">
        <v>629</v>
      </c>
      <c r="B362" t="s">
        <v>229</v>
      </c>
      <c r="C362" s="6">
        <f>VLOOKUP($A362,'[1]Sheet1'!$A$1:$Z$700,3,FALSE())</f>
        <v>4.2166055319760005</v>
      </c>
      <c r="D362" s="6">
        <v>2.8879410001181327E-06</v>
      </c>
      <c r="E362" s="6">
        <v>0.017065994481999525</v>
      </c>
      <c r="F362" s="6">
        <v>-1.6353007000979858E-05</v>
      </c>
      <c r="G362" s="6">
        <v>0.000143522195999779</v>
      </c>
      <c r="H362" s="6">
        <v>0.06757433500499932</v>
      </c>
      <c r="I362" s="6">
        <v>0.08642407958099962</v>
      </c>
    </row>
    <row r="363" spans="1:9" ht="12.75">
      <c r="A363" t="s">
        <v>630</v>
      </c>
      <c r="B363" t="s">
        <v>230</v>
      </c>
      <c r="C363" s="6">
        <f>VLOOKUP($A363,'[1]Sheet1'!$A$1:$Z$700,3,FALSE())</f>
        <v>4.459830366018</v>
      </c>
      <c r="D363" s="6">
        <v>0.00011028112999955653</v>
      </c>
      <c r="E363" s="6">
        <v>0.365859449667</v>
      </c>
      <c r="F363" s="6">
        <v>-0.0006074649250003006</v>
      </c>
      <c r="G363" s="6">
        <v>0.0010657281710004796</v>
      </c>
      <c r="H363" s="6">
        <v>0.06507566647799923</v>
      </c>
      <c r="I363" s="6">
        <v>0.4322385366889998</v>
      </c>
    </row>
    <row r="364" spans="1:9" ht="12.75">
      <c r="A364" t="s">
        <v>631</v>
      </c>
      <c r="B364" t="s">
        <v>231</v>
      </c>
      <c r="C364" s="6">
        <f>VLOOKUP($A364,'[1]Sheet1'!$A$1:$Z$700,3,FALSE())</f>
        <v>5.108406123198</v>
      </c>
      <c r="D364" s="6">
        <v>6.23990600008284E-05</v>
      </c>
      <c r="E364" s="6">
        <v>0.4950413967270002</v>
      </c>
      <c r="F364" s="6">
        <v>-0.00034488198299964523</v>
      </c>
      <c r="G364" s="6">
        <v>0.0009060972960002189</v>
      </c>
      <c r="H364" s="6">
        <v>0.008133497118000044</v>
      </c>
      <c r="I364" s="6">
        <v>0.5048874472950002</v>
      </c>
    </row>
    <row r="365" spans="4:9" ht="12.75">
      <c r="D365" s="6"/>
      <c r="E365" s="6"/>
      <c r="F365" s="6"/>
      <c r="G365" s="6"/>
      <c r="H365" s="6"/>
      <c r="I365" s="6"/>
    </row>
    <row r="366" spans="2:9" ht="12.75">
      <c r="B366" t="s">
        <v>232</v>
      </c>
      <c r="D366" s="6"/>
      <c r="E366" s="6"/>
      <c r="F366" s="6"/>
      <c r="G366" s="6"/>
      <c r="H366" s="6"/>
      <c r="I366" s="6"/>
    </row>
    <row r="367" spans="1:9" ht="12.75">
      <c r="A367" t="s">
        <v>632</v>
      </c>
      <c r="B367" t="s">
        <v>233</v>
      </c>
      <c r="C367" s="6">
        <f>VLOOKUP($A367,'[1]Sheet1'!$A$1:$Z$700,3,FALSE())</f>
        <v>11.403243221286</v>
      </c>
      <c r="D367" s="6">
        <v>9.72320859986553E-05</v>
      </c>
      <c r="E367" s="6">
        <v>-0.44863884735300097</v>
      </c>
      <c r="F367" s="6">
        <v>-0.0005343629200016409</v>
      </c>
      <c r="G367" s="6">
        <v>0.0006219407289993484</v>
      </c>
      <c r="H367" s="6">
        <v>0.0018497620799990955</v>
      </c>
      <c r="I367" s="6">
        <v>-0.4430231364590007</v>
      </c>
    </row>
    <row r="368" spans="1:9" ht="12.75">
      <c r="A368" t="s">
        <v>633</v>
      </c>
      <c r="B368" t="s">
        <v>234</v>
      </c>
      <c r="C368" s="6">
        <f>VLOOKUP($A368,'[1]Sheet1'!$A$1:$Z$700,3,FALSE())</f>
        <v>6.7367019223</v>
      </c>
      <c r="D368" s="6">
        <v>-0.00012096699999997185</v>
      </c>
      <c r="E368" s="6">
        <v>0.25463347362800004</v>
      </c>
      <c r="F368" s="6">
        <v>0.0006656583050004272</v>
      </c>
      <c r="G368" s="6">
        <v>-0.0009955664400003172</v>
      </c>
      <c r="H368" s="6">
        <v>0.0346723091400003</v>
      </c>
      <c r="I368" s="6">
        <v>0.2903624158890006</v>
      </c>
    </row>
    <row r="369" spans="1:9" ht="12.75">
      <c r="A369" t="s">
        <v>634</v>
      </c>
      <c r="B369" t="s">
        <v>235</v>
      </c>
      <c r="C369" s="6">
        <f>VLOOKUP($A369,'[1]Sheet1'!$A$1:$Z$700,3,FALSE())</f>
        <v>3.3432910433629996</v>
      </c>
      <c r="D369" s="6">
        <v>9.446538900048651E-05</v>
      </c>
      <c r="E369" s="6">
        <v>-0.05356616611799936</v>
      </c>
      <c r="F369" s="6">
        <v>-0.0005205122039995125</v>
      </c>
      <c r="G369" s="6">
        <v>0.0009558864290002411</v>
      </c>
      <c r="H369" s="6">
        <v>0.07981650577400057</v>
      </c>
      <c r="I369" s="6">
        <v>0.028418122396000278</v>
      </c>
    </row>
    <row r="370" spans="1:9" ht="12.75">
      <c r="A370" t="s">
        <v>635</v>
      </c>
      <c r="B370" t="s">
        <v>236</v>
      </c>
      <c r="C370" s="6">
        <f>VLOOKUP($A370,'[1]Sheet1'!$A$1:$Z$700,3,FALSE())</f>
        <v>4.407583648957</v>
      </c>
      <c r="D370" s="6">
        <v>-5.086882800053871E-05</v>
      </c>
      <c r="E370" s="6">
        <v>-0.24273853055500005</v>
      </c>
      <c r="F370" s="6">
        <v>0.00027999177499982153</v>
      </c>
      <c r="G370" s="6">
        <v>-0.0004369129370003222</v>
      </c>
      <c r="H370" s="6">
        <v>0.08446743374899945</v>
      </c>
      <c r="I370" s="6">
        <v>-0.15632586790699943</v>
      </c>
    </row>
    <row r="371" spans="1:9" ht="12.75">
      <c r="A371" t="s">
        <v>636</v>
      </c>
      <c r="B371" t="s">
        <v>237</v>
      </c>
      <c r="C371" s="6">
        <f>VLOOKUP($A371,'[1]Sheet1'!$A$1:$Z$700,3,FALSE())</f>
        <v>7.789455051076</v>
      </c>
      <c r="D371" s="6">
        <v>-6.151479799942905E-05</v>
      </c>
      <c r="E371" s="6">
        <v>-0.1324203043879999</v>
      </c>
      <c r="F371" s="6">
        <v>0.0003381481640003514</v>
      </c>
      <c r="G371" s="6">
        <v>-0.00041383166199970844</v>
      </c>
      <c r="H371" s="6">
        <v>0.004485102009000208</v>
      </c>
      <c r="I371" s="6">
        <v>-0.1252589621909994</v>
      </c>
    </row>
    <row r="372" spans="1:9" ht="12.75">
      <c r="A372" t="s">
        <v>637</v>
      </c>
      <c r="B372" t="s">
        <v>238</v>
      </c>
      <c r="C372" s="6">
        <f>VLOOKUP($A372,'[1]Sheet1'!$A$1:$Z$700,3,FALSE())</f>
        <v>9.568895877894999</v>
      </c>
      <c r="D372" s="6">
        <v>-0.00027284063699895</v>
      </c>
      <c r="E372" s="6">
        <v>-0.08560297719199816</v>
      </c>
      <c r="F372" s="6">
        <v>0.001502412272001763</v>
      </c>
      <c r="G372" s="6">
        <v>-0.0025109420699997997</v>
      </c>
      <c r="H372" s="6">
        <v>0.019961645676000117</v>
      </c>
      <c r="I372" s="6">
        <v>-0.06427977909799942</v>
      </c>
    </row>
    <row r="373" spans="1:9" ht="12.75">
      <c r="A373" t="s">
        <v>638</v>
      </c>
      <c r="B373" t="s">
        <v>239</v>
      </c>
      <c r="C373" s="6">
        <f>VLOOKUP($A373,'[1]Sheet1'!$A$1:$Z$700,3,FALSE())</f>
        <v>6.702740278176</v>
      </c>
      <c r="D373" s="6">
        <v>0.0002693532430004808</v>
      </c>
      <c r="E373" s="6">
        <v>0.028683095558000637</v>
      </c>
      <c r="F373" s="6">
        <v>-0.0014831872559994963</v>
      </c>
      <c r="G373" s="6">
        <v>0.002473273895999384</v>
      </c>
      <c r="H373" s="6">
        <v>0.02089319358199937</v>
      </c>
      <c r="I373" s="6">
        <v>0.05286110452900061</v>
      </c>
    </row>
    <row r="374" spans="1:9" ht="12.75">
      <c r="A374" t="s">
        <v>639</v>
      </c>
      <c r="B374" t="s">
        <v>240</v>
      </c>
      <c r="C374" s="6">
        <f>VLOOKUP($A374,'[1]Sheet1'!$A$1:$Z$700,3,FALSE())</f>
        <v>6.019363350053999</v>
      </c>
      <c r="D374" s="6">
        <v>0.00011478382800067521</v>
      </c>
      <c r="E374" s="6">
        <v>-0.2558441307419992</v>
      </c>
      <c r="F374" s="6">
        <v>-0.0006311592469998573</v>
      </c>
      <c r="G374" s="6">
        <v>0.0008215493349998937</v>
      </c>
      <c r="H374" s="6">
        <v>0.08806259384500059</v>
      </c>
      <c r="I374" s="6">
        <v>-0.16541440110499916</v>
      </c>
    </row>
    <row r="375" spans="1:9" ht="12.75">
      <c r="A375" t="s">
        <v>640</v>
      </c>
      <c r="B375" t="s">
        <v>241</v>
      </c>
      <c r="C375" s="6">
        <f>VLOOKUP($A375,'[1]Sheet1'!$A$1:$Z$700,3,FALSE())</f>
        <v>3.023788529539</v>
      </c>
      <c r="D375" s="6">
        <v>-1.8364329998910023E-06</v>
      </c>
      <c r="E375" s="6">
        <v>0.2081228642920001</v>
      </c>
      <c r="F375" s="6">
        <v>9.937360999856537E-06</v>
      </c>
      <c r="G375" s="6">
        <v>2.8553806000086723E-05</v>
      </c>
      <c r="H375" s="6">
        <v>0.1016960464150003</v>
      </c>
      <c r="I375" s="6">
        <v>0.31062684559700005</v>
      </c>
    </row>
    <row r="376" spans="1:9" ht="12.75">
      <c r="A376" t="s">
        <v>641</v>
      </c>
      <c r="B376" t="s">
        <v>242</v>
      </c>
      <c r="C376" s="6">
        <f>VLOOKUP($A376,'[1]Sheet1'!$A$1:$Z$700,3,FALSE())</f>
        <v>3.673326352814</v>
      </c>
      <c r="D376" s="6">
        <v>-7.550006999990089E-05</v>
      </c>
      <c r="E376" s="6">
        <v>-0.09419153776600009</v>
      </c>
      <c r="F376" s="6">
        <v>0.00041537160399984785</v>
      </c>
      <c r="G376" s="6">
        <v>-0.0005977775170000754</v>
      </c>
      <c r="H376" s="6">
        <v>0.08795359379300027</v>
      </c>
      <c r="I376" s="6">
        <v>-0.004751826706999918</v>
      </c>
    </row>
    <row r="377" spans="1:9" ht="12.75">
      <c r="A377" t="s">
        <v>642</v>
      </c>
      <c r="B377" t="s">
        <v>243</v>
      </c>
      <c r="C377" s="6">
        <f>VLOOKUP($A377,'[1]Sheet1'!$A$1:$Z$700,3,FALSE())</f>
        <v>9.579296522087</v>
      </c>
      <c r="D377" s="6">
        <v>-1.8319041000580683E-05</v>
      </c>
      <c r="E377" s="6">
        <v>-0.037382791438000496</v>
      </c>
      <c r="F377" s="6">
        <v>0.0001017232279991731</v>
      </c>
      <c r="G377" s="6">
        <v>-0.00038886713400110295</v>
      </c>
      <c r="H377" s="6">
        <v>0.03529420434499819</v>
      </c>
      <c r="I377" s="6">
        <v>-0.00019094192400004317</v>
      </c>
    </row>
    <row r="378" spans="1:9" ht="12.75">
      <c r="A378" t="s">
        <v>643</v>
      </c>
      <c r="B378" t="s">
        <v>244</v>
      </c>
      <c r="C378" s="6">
        <f>VLOOKUP($A378,'[1]Sheet1'!$A$1:$Z$700,3,FALSE())</f>
        <v>2.885630251718</v>
      </c>
      <c r="D378" s="6">
        <v>7.187099499983418E-05</v>
      </c>
      <c r="E378" s="6">
        <v>0.5758418146939999</v>
      </c>
      <c r="F378" s="6">
        <v>-0.00039637261000002866</v>
      </c>
      <c r="G378" s="6">
        <v>0.0008200549329999696</v>
      </c>
      <c r="H378" s="6">
        <v>0.07713338813899995</v>
      </c>
      <c r="I378" s="6">
        <v>0.6535448138879998</v>
      </c>
    </row>
    <row r="379" spans="4:9" ht="12.75">
      <c r="D379" s="6"/>
      <c r="E379" s="6"/>
      <c r="F379" s="6"/>
      <c r="G379" s="6"/>
      <c r="H379" s="6"/>
      <c r="I379" s="6"/>
    </row>
    <row r="380" spans="2:9" ht="12.75">
      <c r="B380" t="s">
        <v>245</v>
      </c>
      <c r="D380" s="6"/>
      <c r="E380" s="6"/>
      <c r="F380" s="6"/>
      <c r="G380" s="6"/>
      <c r="H380" s="6"/>
      <c r="I380" s="6"/>
    </row>
    <row r="381" spans="1:9" ht="12.75">
      <c r="A381" t="s">
        <v>644</v>
      </c>
      <c r="B381" t="s">
        <v>246</v>
      </c>
      <c r="C381" s="6">
        <f>VLOOKUP($A381,'[1]Sheet1'!$A$1:$Z$700,3,FALSE())</f>
        <v>6.318921616692</v>
      </c>
      <c r="D381" s="6">
        <v>5.622900999924241E-06</v>
      </c>
      <c r="E381" s="6">
        <v>-0.3403914591030004</v>
      </c>
      <c r="F381" s="6">
        <v>-3.079950000017817E-05</v>
      </c>
      <c r="G381" s="6">
        <v>9.345340999722396E-06</v>
      </c>
      <c r="H381" s="6">
        <v>0.05872163478900028</v>
      </c>
      <c r="I381" s="6">
        <v>-0.2790093614589999</v>
      </c>
    </row>
    <row r="382" spans="1:9" ht="12.75">
      <c r="A382" t="s">
        <v>645</v>
      </c>
      <c r="B382" t="s">
        <v>247</v>
      </c>
      <c r="C382" s="6">
        <f>VLOOKUP($A382,'[1]Sheet1'!$A$1:$Z$700,3,FALSE())</f>
        <v>3.593210523449</v>
      </c>
      <c r="D382" s="6">
        <v>0.00011294430699981817</v>
      </c>
      <c r="E382" s="6">
        <v>0.7135297328269998</v>
      </c>
      <c r="F382" s="6">
        <v>-0.000622401056999955</v>
      </c>
      <c r="G382" s="6">
        <v>0.0011606499929999181</v>
      </c>
      <c r="H382" s="6">
        <v>0.06753144758700014</v>
      </c>
      <c r="I382" s="6">
        <v>0.7815265671659994</v>
      </c>
    </row>
    <row r="383" spans="1:9" ht="12.75">
      <c r="A383" t="s">
        <v>646</v>
      </c>
      <c r="B383" t="s">
        <v>248</v>
      </c>
      <c r="C383" s="6">
        <f>VLOOKUP($A383,'[1]Sheet1'!$A$1:$Z$700,3,FALSE())</f>
        <v>4.423744949075</v>
      </c>
      <c r="D383" s="6">
        <v>-4.790673899979225E-05</v>
      </c>
      <c r="E383" s="6">
        <v>0.42936602761700016</v>
      </c>
      <c r="F383" s="6">
        <v>0.00026384253200006924</v>
      </c>
      <c r="G383" s="6">
        <v>-0.00045162906699935945</v>
      </c>
      <c r="H383" s="6">
        <v>0.09137586077300064</v>
      </c>
      <c r="I383" s="6">
        <v>0.5208647474139996</v>
      </c>
    </row>
    <row r="384" spans="1:9" ht="12.75">
      <c r="A384" t="s">
        <v>647</v>
      </c>
      <c r="B384" t="s">
        <v>249</v>
      </c>
      <c r="C384" s="6">
        <f>VLOOKUP($A384,'[1]Sheet1'!$A$1:$Z$700,3,FALSE())</f>
        <v>7.609042357688001</v>
      </c>
      <c r="D384" s="6">
        <v>-3.392327600071354E-05</v>
      </c>
      <c r="E384" s="6">
        <v>-0.36017275272299987</v>
      </c>
      <c r="F384" s="6">
        <v>0.00018752660499998797</v>
      </c>
      <c r="G384" s="6">
        <v>-0.0005007398230008064</v>
      </c>
      <c r="H384" s="6">
        <v>0.065726814754</v>
      </c>
      <c r="I384" s="6">
        <v>-0.2921180046830001</v>
      </c>
    </row>
    <row r="385" spans="1:9" ht="12.75">
      <c r="A385" t="s">
        <v>648</v>
      </c>
      <c r="B385" t="s">
        <v>250</v>
      </c>
      <c r="C385" s="6">
        <f>VLOOKUP($A385,'[1]Sheet1'!$A$1:$Z$700,3,FALSE())</f>
        <v>4.63119319657</v>
      </c>
      <c r="D385" s="6">
        <v>-5.0062380999804645E-05</v>
      </c>
      <c r="E385" s="6">
        <v>0.2375281866859993</v>
      </c>
      <c r="F385" s="6">
        <v>0.00027507648800018103</v>
      </c>
      <c r="G385" s="6">
        <v>-0.0003062819039998388</v>
      </c>
      <c r="H385" s="6">
        <v>0.058542361979999846</v>
      </c>
      <c r="I385" s="6">
        <v>0.29721604697699977</v>
      </c>
    </row>
    <row r="386" spans="1:9" ht="12.75">
      <c r="A386" t="s">
        <v>649</v>
      </c>
      <c r="B386" t="s">
        <v>251</v>
      </c>
      <c r="C386" s="6">
        <f>VLOOKUP($A386,'[1]Sheet1'!$A$1:$Z$700,3,FALSE())</f>
        <v>3.3957123966799996</v>
      </c>
      <c r="D386" s="6">
        <v>-3.218827999251772E-06</v>
      </c>
      <c r="E386" s="6">
        <v>0.22943097600800044</v>
      </c>
      <c r="F386" s="6">
        <v>1.7285906000363838E-05</v>
      </c>
      <c r="G386" s="6">
        <v>8.429639600038286E-05</v>
      </c>
      <c r="H386" s="6">
        <v>0.08310759983200056</v>
      </c>
      <c r="I386" s="6">
        <v>0.3135699502440006</v>
      </c>
    </row>
    <row r="387" spans="4:9" ht="12.75">
      <c r="D387" s="6"/>
      <c r="E387" s="6"/>
      <c r="F387" s="6"/>
      <c r="G387" s="6"/>
      <c r="H387" s="6"/>
      <c r="I387" s="6"/>
    </row>
    <row r="388" spans="2:9" ht="12.75">
      <c r="B388" t="s">
        <v>252</v>
      </c>
      <c r="D388" s="6"/>
      <c r="E388" s="6"/>
      <c r="F388" s="6"/>
      <c r="G388" s="6"/>
      <c r="H388" s="6"/>
      <c r="I388" s="6"/>
    </row>
    <row r="389" spans="1:9" ht="12.75">
      <c r="A389" t="s">
        <v>650</v>
      </c>
      <c r="B389" t="s">
        <v>253</v>
      </c>
      <c r="C389" s="6">
        <f>VLOOKUP($A389,'[1]Sheet1'!$A$1:$Z$700,3,FALSE())</f>
        <v>6.870766812256</v>
      </c>
      <c r="D389" s="6">
        <v>-2.0089288000235683E-05</v>
      </c>
      <c r="E389" s="6">
        <v>0.1124839889329996</v>
      </c>
      <c r="F389" s="6">
        <v>0.00010969662700066607</v>
      </c>
      <c r="G389" s="6">
        <v>5.559188300008344E-05</v>
      </c>
      <c r="H389" s="6">
        <v>0.0010884266940003329</v>
      </c>
      <c r="I389" s="6">
        <v>0.11591780733400014</v>
      </c>
    </row>
    <row r="390" spans="1:9" ht="12.75">
      <c r="A390" t="s">
        <v>651</v>
      </c>
      <c r="B390" t="s">
        <v>254</v>
      </c>
      <c r="C390" s="6">
        <f>VLOOKUP($A390,'[1]Sheet1'!$A$1:$Z$700,3,FALSE())</f>
        <v>3.926746816782</v>
      </c>
      <c r="D390" s="6">
        <v>3.653694299998733E-05</v>
      </c>
      <c r="E390" s="6">
        <v>0.2430423853789998</v>
      </c>
      <c r="F390" s="6">
        <v>-0.00020220611299981428</v>
      </c>
      <c r="G390" s="6">
        <v>0.0005993681850000598</v>
      </c>
      <c r="H390" s="6">
        <v>0.04353258157300033</v>
      </c>
      <c r="I390" s="6">
        <v>0.28834193512100015</v>
      </c>
    </row>
    <row r="391" spans="1:9" ht="12.75">
      <c r="A391" t="s">
        <v>652</v>
      </c>
      <c r="B391" t="s">
        <v>255</v>
      </c>
      <c r="C391" s="6">
        <f>VLOOKUP($A391,'[1]Sheet1'!$A$1:$Z$700,3,FALSE())</f>
        <v>5.384267640435</v>
      </c>
      <c r="D391" s="6">
        <v>-0.00010613962700034563</v>
      </c>
      <c r="E391" s="6">
        <v>-0.2869055914969998</v>
      </c>
      <c r="F391" s="6">
        <v>0.0005839725580001343</v>
      </c>
      <c r="G391" s="6">
        <v>-0.0008492481099997562</v>
      </c>
      <c r="H391" s="6">
        <v>0.055307181781000914</v>
      </c>
      <c r="I391" s="6">
        <v>-0.22933376498699953</v>
      </c>
    </row>
    <row r="392" spans="1:9" ht="12.75">
      <c r="A392" t="s">
        <v>653</v>
      </c>
      <c r="B392" t="s">
        <v>256</v>
      </c>
      <c r="C392" s="6">
        <f>VLOOKUP($A392,'[1]Sheet1'!$A$1:$Z$700,3,FALSE())</f>
        <v>4.105568039217</v>
      </c>
      <c r="D392" s="6">
        <v>-0.00010525550800011274</v>
      </c>
      <c r="E392" s="6">
        <v>-0.26337781322800025</v>
      </c>
      <c r="F392" s="6">
        <v>0.0005787259089995445</v>
      </c>
      <c r="G392" s="6">
        <v>-0.0007429157520002505</v>
      </c>
      <c r="H392" s="6">
        <v>0.0602277369449995</v>
      </c>
      <c r="I392" s="6">
        <v>-0.20090717800100055</v>
      </c>
    </row>
    <row r="393" spans="1:9" ht="12.75">
      <c r="A393" t="s">
        <v>654</v>
      </c>
      <c r="B393" t="s">
        <v>257</v>
      </c>
      <c r="C393" s="6">
        <f>VLOOKUP($A393,'[1]Sheet1'!$A$1:$Z$700,3,FALSE())</f>
        <v>5.502003800364</v>
      </c>
      <c r="D393" s="6">
        <v>3.5508589997235163E-06</v>
      </c>
      <c r="E393" s="6">
        <v>-0.25496629327099996</v>
      </c>
      <c r="F393" s="6">
        <v>-1.8924606999703997E-05</v>
      </c>
      <c r="G393" s="6">
        <v>-0.00013047775200014655</v>
      </c>
      <c r="H393" s="6">
        <v>0.09475487131199944</v>
      </c>
      <c r="I393" s="6">
        <v>-0.15831548442200027</v>
      </c>
    </row>
    <row r="394" spans="1:9" ht="12.75">
      <c r="A394" t="s">
        <v>655</v>
      </c>
      <c r="B394" t="s">
        <v>258</v>
      </c>
      <c r="C394" s="6">
        <f>VLOOKUP($A394,'[1]Sheet1'!$A$1:$Z$700,3,FALSE())</f>
        <v>2.922695888318</v>
      </c>
      <c r="D394" s="6">
        <v>-8.225062699995789E-05</v>
      </c>
      <c r="E394" s="6">
        <v>-0.019000689162000484</v>
      </c>
      <c r="F394" s="6">
        <v>0.00045191137199962483</v>
      </c>
      <c r="G394" s="6">
        <v>-0.0004956665189999043</v>
      </c>
      <c r="H394" s="6">
        <v>0.0725543765040002</v>
      </c>
      <c r="I394" s="6">
        <v>0.05515648339099988</v>
      </c>
    </row>
    <row r="395" spans="1:9" ht="12.75">
      <c r="A395" t="s">
        <v>656</v>
      </c>
      <c r="B395" t="s">
        <v>259</v>
      </c>
      <c r="C395" s="6">
        <f>VLOOKUP($A395,'[1]Sheet1'!$A$1:$Z$700,3,FALSE())</f>
        <v>6.62152239472</v>
      </c>
      <c r="D395" s="6">
        <v>3.41963729999506E-05</v>
      </c>
      <c r="E395" s="6">
        <v>-0.32965799014400066</v>
      </c>
      <c r="F395" s="6">
        <v>-0.00018802169300080607</v>
      </c>
      <c r="G395" s="6">
        <v>0.00024134808100040317</v>
      </c>
      <c r="H395" s="6">
        <v>0.05625345976899965</v>
      </c>
      <c r="I395" s="6">
        <v>-0.27065397813100045</v>
      </c>
    </row>
    <row r="396" spans="1:9" ht="12.75">
      <c r="A396" t="s">
        <v>657</v>
      </c>
      <c r="B396" t="s">
        <v>260</v>
      </c>
      <c r="C396" s="6">
        <f>VLOOKUP($A396,'[1]Sheet1'!$A$1:$Z$700,3,FALSE())</f>
        <v>8.049097738096</v>
      </c>
      <c r="D396" s="6">
        <v>8.948663299968018E-05</v>
      </c>
      <c r="E396" s="6">
        <v>0.1439665110869992</v>
      </c>
      <c r="F396" s="6">
        <v>-0.0004934510899996525</v>
      </c>
      <c r="G396" s="6">
        <v>0.0010021595469993372</v>
      </c>
      <c r="H396" s="6">
        <v>-0.018807923159000595</v>
      </c>
      <c r="I396" s="6">
        <v>0.1280505902380007</v>
      </c>
    </row>
    <row r="397" spans="1:9" ht="12.75">
      <c r="A397" t="s">
        <v>658</v>
      </c>
      <c r="B397" t="s">
        <v>261</v>
      </c>
      <c r="C397" s="6">
        <f>VLOOKUP($A397,'[1]Sheet1'!$A$1:$Z$700,3,FALSE())</f>
        <v>5.045251685002</v>
      </c>
      <c r="D397" s="6">
        <v>-4.9876218001010386E-05</v>
      </c>
      <c r="E397" s="6">
        <v>-0.2808132590810004</v>
      </c>
      <c r="F397" s="6">
        <v>0.00027478961999971574</v>
      </c>
      <c r="G397" s="6">
        <v>-0.0004962482020003378</v>
      </c>
      <c r="H397" s="6">
        <v>0.08534979470699966</v>
      </c>
      <c r="I397" s="6">
        <v>-0.19349200298000024</v>
      </c>
    </row>
    <row r="398" spans="1:9" ht="12.75">
      <c r="A398" t="s">
        <v>659</v>
      </c>
      <c r="B398" t="s">
        <v>262</v>
      </c>
      <c r="C398" s="6">
        <f>VLOOKUP($A398,'[1]Sheet1'!$A$1:$Z$700,3,FALSE())</f>
        <v>4.652946571528</v>
      </c>
      <c r="D398" s="6">
        <v>-1.2619764000021405E-05</v>
      </c>
      <c r="E398" s="6">
        <v>0.25943708944999955</v>
      </c>
      <c r="F398" s="6">
        <v>6.879471300003104E-05</v>
      </c>
      <c r="G398" s="6">
        <v>6.476089599960488E-05</v>
      </c>
      <c r="H398" s="6">
        <v>0.049969867760999875</v>
      </c>
      <c r="I398" s="6">
        <v>0.31077655625000045</v>
      </c>
    </row>
    <row r="399" spans="1:9" ht="12.75">
      <c r="A399" t="s">
        <v>660</v>
      </c>
      <c r="B399" t="s">
        <v>263</v>
      </c>
      <c r="C399" s="6">
        <f>VLOOKUP($A399,'[1]Sheet1'!$A$1:$Z$700,3,FALSE())</f>
        <v>4.834386730555</v>
      </c>
      <c r="D399" s="6">
        <v>4.860980799925585E-05</v>
      </c>
      <c r="E399" s="6">
        <v>0.30065581594600044</v>
      </c>
      <c r="F399" s="6">
        <v>-0.0002682890110001779</v>
      </c>
      <c r="G399" s="6">
        <v>0.0006073929790000321</v>
      </c>
      <c r="H399" s="6">
        <v>0.04479729228100027</v>
      </c>
      <c r="I399" s="6">
        <v>0.34701080209400015</v>
      </c>
    </row>
    <row r="400" spans="4:9" ht="12.75">
      <c r="D400" s="6"/>
      <c r="E400" s="6"/>
      <c r="F400" s="6"/>
      <c r="G400" s="6"/>
      <c r="H400" s="6"/>
      <c r="I400" s="6"/>
    </row>
    <row r="401" spans="2:9" ht="12.75">
      <c r="B401" t="s">
        <v>264</v>
      </c>
      <c r="D401" s="6"/>
      <c r="E401" s="6"/>
      <c r="F401" s="6"/>
      <c r="G401" s="6"/>
      <c r="H401" s="6"/>
      <c r="I401" s="6"/>
    </row>
    <row r="402" spans="1:9" ht="12.75">
      <c r="A402" t="s">
        <v>661</v>
      </c>
      <c r="B402" t="s">
        <v>265</v>
      </c>
      <c r="C402" s="6">
        <f>VLOOKUP($A402,'[1]Sheet1'!$A$1:$Z$700,3,FALSE())</f>
        <v>4.958183870205</v>
      </c>
      <c r="D402" s="6">
        <v>0.00011927846800041664</v>
      </c>
      <c r="E402" s="6">
        <v>-0.24942128164399957</v>
      </c>
      <c r="F402" s="6">
        <v>-0.0006567355569995215</v>
      </c>
      <c r="G402" s="6">
        <v>0.0010774614470001609</v>
      </c>
      <c r="H402" s="6">
        <v>0.06812421633000021</v>
      </c>
      <c r="I402" s="6">
        <v>-0.1784907665119997</v>
      </c>
    </row>
    <row r="403" spans="1:9" ht="12.75">
      <c r="A403" t="s">
        <v>662</v>
      </c>
      <c r="B403" t="s">
        <v>266</v>
      </c>
      <c r="C403" s="6">
        <f>VLOOKUP($A403,'[1]Sheet1'!$A$1:$Z$700,3,FALSE())</f>
        <v>6.370114222013</v>
      </c>
      <c r="D403" s="6">
        <v>7.283204400021503E-05</v>
      </c>
      <c r="E403" s="6">
        <v>-0.18526172286399945</v>
      </c>
      <c r="F403" s="6">
        <v>-0.0004015892959996492</v>
      </c>
      <c r="G403" s="6">
        <v>0.0008093273970004589</v>
      </c>
      <c r="H403" s="6">
        <v>0.01928713670299942</v>
      </c>
      <c r="I403" s="6">
        <v>-0.162797643547</v>
      </c>
    </row>
    <row r="404" spans="1:9" ht="12.75">
      <c r="A404" t="s">
        <v>663</v>
      </c>
      <c r="B404" t="s">
        <v>267</v>
      </c>
      <c r="C404" s="6">
        <f>VLOOKUP($A404,'[1]Sheet1'!$A$1:$Z$700,3,FALSE())</f>
        <v>5.7094919003769995</v>
      </c>
      <c r="D404" s="6">
        <v>8.708793300016282E-05</v>
      </c>
      <c r="E404" s="6">
        <v>0.16911757566099972</v>
      </c>
      <c r="F404" s="6">
        <v>-0.00048035533899959404</v>
      </c>
      <c r="G404" s="6">
        <v>0.001009379871001137</v>
      </c>
      <c r="H404" s="6">
        <v>0.017321209092999723</v>
      </c>
      <c r="I404" s="6">
        <v>0.18885889572000103</v>
      </c>
    </row>
    <row r="405" spans="1:9" ht="12.75">
      <c r="A405" t="s">
        <v>664</v>
      </c>
      <c r="B405" t="s">
        <v>268</v>
      </c>
      <c r="C405" s="6">
        <f>VLOOKUP($A405,'[1]Sheet1'!$A$1:$Z$700,3,FALSE())</f>
        <v>4.530005936039</v>
      </c>
      <c r="D405" s="6">
        <v>8.779890799992529E-05</v>
      </c>
      <c r="E405" s="6">
        <v>-0.1982782691939997</v>
      </c>
      <c r="F405" s="6">
        <v>-0.0004838653809997595</v>
      </c>
      <c r="G405" s="6">
        <v>0.0009107720990000345</v>
      </c>
      <c r="H405" s="6">
        <v>0.05669163916499986</v>
      </c>
      <c r="I405" s="6">
        <v>-0.13878965643200036</v>
      </c>
    </row>
    <row r="406" spans="1:9" ht="12.75">
      <c r="A406" t="s">
        <v>665</v>
      </c>
      <c r="B406" t="s">
        <v>269</v>
      </c>
      <c r="C406" s="6">
        <f>VLOOKUP($A406,'[1]Sheet1'!$A$1:$Z$700,3,FALSE())</f>
        <v>5.258983133089</v>
      </c>
      <c r="D406" s="6">
        <v>-1.5723048000459983E-05</v>
      </c>
      <c r="E406" s="6">
        <v>0.011765609615000727</v>
      </c>
      <c r="F406" s="6">
        <v>8.588556799971059E-05</v>
      </c>
      <c r="G406" s="6">
        <v>3.556569999929593E-05</v>
      </c>
      <c r="H406" s="6">
        <v>0.03972069407600021</v>
      </c>
      <c r="I406" s="6">
        <v>0.05359471854900022</v>
      </c>
    </row>
    <row r="407" spans="1:9" ht="12.75">
      <c r="A407" t="s">
        <v>666</v>
      </c>
      <c r="B407" t="s">
        <v>270</v>
      </c>
      <c r="C407" s="6">
        <f>VLOOKUP($A407,'[1]Sheet1'!$A$1:$Z$700,3,FALSE())</f>
        <v>5.060140635115999</v>
      </c>
      <c r="D407" s="6">
        <v>0.00011796069000080678</v>
      </c>
      <c r="E407" s="6">
        <v>-0.26962603588399947</v>
      </c>
      <c r="F407" s="6">
        <v>-0.0006507335199987807</v>
      </c>
      <c r="G407" s="6">
        <v>0.0013910255169999886</v>
      </c>
      <c r="H407" s="6">
        <v>0.008511120679000506</v>
      </c>
      <c r="I407" s="6">
        <v>-0.2572534533799997</v>
      </c>
    </row>
    <row r="408" spans="1:9" ht="12.75">
      <c r="A408" t="s">
        <v>667</v>
      </c>
      <c r="B408" t="s">
        <v>271</v>
      </c>
      <c r="C408" s="6">
        <f>VLOOKUP($A408,'[1]Sheet1'!$A$1:$Z$700,3,FALSE())</f>
        <v>5.226796226157999</v>
      </c>
      <c r="D408" s="6">
        <v>5.327201800042758E-05</v>
      </c>
      <c r="E408" s="6">
        <v>-0.25876556142699947</v>
      </c>
      <c r="F408" s="6">
        <v>-0.0002928284819985194</v>
      </c>
      <c r="G408" s="6">
        <v>0.0003560611350010845</v>
      </c>
      <c r="H408" s="6">
        <v>0.0898150398990003</v>
      </c>
      <c r="I408" s="6">
        <v>-0.16675484570499943</v>
      </c>
    </row>
    <row r="409" spans="1:9" ht="12.75">
      <c r="A409" t="s">
        <v>668</v>
      </c>
      <c r="B409" t="s">
        <v>272</v>
      </c>
      <c r="C409" s="6">
        <f>VLOOKUP($A409,'[1]Sheet1'!$A$1:$Z$700,3,FALSE())</f>
        <v>3.4672575323780004</v>
      </c>
      <c r="D409" s="6">
        <v>4.961278499981958E-05</v>
      </c>
      <c r="E409" s="6">
        <v>-0.16261127614600035</v>
      </c>
      <c r="F409" s="6">
        <v>-0.0002738317510004862</v>
      </c>
      <c r="G409" s="6">
        <v>0.0006217625149993466</v>
      </c>
      <c r="H409" s="6">
        <v>0.06781663707599961</v>
      </c>
      <c r="I409" s="6">
        <v>-0.09231791546900014</v>
      </c>
    </row>
    <row r="410" spans="1:9" ht="12.75">
      <c r="A410" t="s">
        <v>669</v>
      </c>
      <c r="B410" t="s">
        <v>273</v>
      </c>
      <c r="C410" s="6">
        <f>VLOOKUP($A410,'[1]Sheet1'!$A$1:$Z$700,3,FALSE())</f>
        <v>5.362858549614</v>
      </c>
      <c r="D410" s="6">
        <v>0.0001475132879997787</v>
      </c>
      <c r="E410" s="6">
        <v>-0.2997219577999992</v>
      </c>
      <c r="F410" s="6">
        <v>-0.0008118543680000201</v>
      </c>
      <c r="G410" s="6">
        <v>0.0012444034810004112</v>
      </c>
      <c r="H410" s="6">
        <v>0.0749140978499998</v>
      </c>
      <c r="I410" s="6">
        <v>-0.22192467126999915</v>
      </c>
    </row>
    <row r="411" spans="1:9" ht="12.75">
      <c r="A411" t="s">
        <v>670</v>
      </c>
      <c r="B411" t="s">
        <v>274</v>
      </c>
      <c r="C411" s="6">
        <f>VLOOKUP($A411,'[1]Sheet1'!$A$1:$Z$700,3,FALSE())</f>
        <v>6.750839806588</v>
      </c>
      <c r="D411" s="6">
        <v>-3.1592111000122713E-05</v>
      </c>
      <c r="E411" s="6">
        <v>-0.1557455055970003</v>
      </c>
      <c r="F411" s="6">
        <v>0.00017425757399980313</v>
      </c>
      <c r="G411" s="6">
        <v>-0.00036703251899972145</v>
      </c>
      <c r="H411" s="6">
        <v>0.06062161363700014</v>
      </c>
      <c r="I411" s="6">
        <v>-0.09314165316</v>
      </c>
    </row>
    <row r="412" spans="4:9" ht="12.75">
      <c r="D412" s="6"/>
      <c r="E412" s="6"/>
      <c r="F412" s="6"/>
      <c r="G412" s="6"/>
      <c r="H412" s="6"/>
      <c r="I412" s="6"/>
    </row>
    <row r="413" spans="2:9" ht="12.75">
      <c r="B413" t="s">
        <v>275</v>
      </c>
      <c r="D413" s="6"/>
      <c r="E413" s="6"/>
      <c r="F413" s="6"/>
      <c r="G413" s="6"/>
      <c r="H413" s="6"/>
      <c r="I413" s="6"/>
    </row>
    <row r="414" spans="1:9" ht="12.75">
      <c r="A414" t="s">
        <v>671</v>
      </c>
      <c r="B414" t="s">
        <v>276</v>
      </c>
      <c r="C414" s="6">
        <f>VLOOKUP($A414,'[1]Sheet1'!$A$1:$Z$700,3,FALSE())</f>
        <v>5.727676102173</v>
      </c>
      <c r="D414" s="6">
        <v>1.1995608000248126E-05</v>
      </c>
      <c r="E414" s="6">
        <v>0.37863881627600104</v>
      </c>
      <c r="F414" s="6">
        <v>-6.628556799981311E-05</v>
      </c>
      <c r="G414" s="6">
        <v>0.00017039502099969184</v>
      </c>
      <c r="H414" s="6">
        <v>0.05030154022000044</v>
      </c>
      <c r="I414" s="6">
        <v>0.42998945297900004</v>
      </c>
    </row>
    <row r="415" spans="1:9" ht="12.75">
      <c r="A415" t="s">
        <v>672</v>
      </c>
      <c r="B415" t="s">
        <v>277</v>
      </c>
      <c r="C415" s="6">
        <f>VLOOKUP($A415,'[1]Sheet1'!$A$1:$Z$700,3,FALSE())</f>
        <v>8.819672541722</v>
      </c>
      <c r="D415" s="6">
        <v>-8.42461869989819E-05</v>
      </c>
      <c r="E415" s="6">
        <v>-0.08089433169899785</v>
      </c>
      <c r="F415" s="6">
        <v>0.0004643774270007839</v>
      </c>
      <c r="G415" s="6">
        <v>-0.0008976226399983744</v>
      </c>
      <c r="H415" s="6">
        <v>0.03734683691900109</v>
      </c>
      <c r="I415" s="6">
        <v>-0.04174200349099877</v>
      </c>
    </row>
    <row r="416" spans="1:9" ht="12.75">
      <c r="A416" t="s">
        <v>673</v>
      </c>
      <c r="B416" t="s">
        <v>278</v>
      </c>
      <c r="C416" s="6">
        <f>VLOOKUP($A416,'[1]Sheet1'!$A$1:$Z$700,3,FALSE())</f>
        <v>5.761390685961</v>
      </c>
      <c r="D416" s="6">
        <v>3.6675608001246474E-05</v>
      </c>
      <c r="E416" s="6">
        <v>-0.1900949385709998</v>
      </c>
      <c r="F416" s="6">
        <v>-0.00020160647099931595</v>
      </c>
      <c r="G416" s="6">
        <v>0.00024669827700041225</v>
      </c>
      <c r="H416" s="6">
        <v>0.07424684727400077</v>
      </c>
      <c r="I416" s="6">
        <v>-0.11367155308999966</v>
      </c>
    </row>
    <row r="417" spans="1:9" ht="12.75">
      <c r="A417" t="s">
        <v>674</v>
      </c>
      <c r="B417" t="s">
        <v>279</v>
      </c>
      <c r="C417" s="6">
        <f>VLOOKUP($A417,'[1]Sheet1'!$A$1:$Z$700,3,FALSE())</f>
        <v>6.148488765510001</v>
      </c>
      <c r="D417" s="6">
        <v>5.544275099911289E-05</v>
      </c>
      <c r="E417" s="6">
        <v>0.08111161959399915</v>
      </c>
      <c r="F417" s="6">
        <v>-0.0003050133820003964</v>
      </c>
      <c r="G417" s="6">
        <v>0.00043618125999955737</v>
      </c>
      <c r="H417" s="6">
        <v>0.0627145810129992</v>
      </c>
      <c r="I417" s="6">
        <v>0.14554010262000006</v>
      </c>
    </row>
    <row r="418" spans="1:9" ht="12.75">
      <c r="A418" t="s">
        <v>675</v>
      </c>
      <c r="B418" t="s">
        <v>280</v>
      </c>
      <c r="C418" s="6">
        <f>VLOOKUP($A418,'[1]Sheet1'!$A$1:$Z$700,3,FALSE())</f>
        <v>5.968509569008</v>
      </c>
      <c r="D418" s="6">
        <v>1.6086499954326428E-07</v>
      </c>
      <c r="E418" s="6">
        <v>-0.2001260646959997</v>
      </c>
      <c r="F418" s="6">
        <v>-5.156470006539848E-07</v>
      </c>
      <c r="G418" s="6">
        <v>-9.46271679991284E-05</v>
      </c>
      <c r="H418" s="6">
        <v>0.07494285387400001</v>
      </c>
      <c r="I418" s="6">
        <v>-0.12314451345199995</v>
      </c>
    </row>
    <row r="419" spans="1:9" ht="12.75">
      <c r="A419" t="s">
        <v>676</v>
      </c>
      <c r="B419" t="s">
        <v>281</v>
      </c>
      <c r="C419" s="6">
        <f>VLOOKUP($A419,'[1]Sheet1'!$A$1:$Z$700,3,FALSE())</f>
        <v>6.278043194754</v>
      </c>
      <c r="D419" s="6">
        <v>8.95749900031717E-06</v>
      </c>
      <c r="E419" s="6">
        <v>0.01314565926900002</v>
      </c>
      <c r="F419" s="6">
        <v>-5.015043499945193E-05</v>
      </c>
      <c r="G419" s="6">
        <v>0.0002967644930000901</v>
      </c>
      <c r="H419" s="6">
        <v>0.013454869438000117</v>
      </c>
      <c r="I419" s="6">
        <v>0.029148425383000998</v>
      </c>
    </row>
    <row r="420" spans="1:9" ht="12.75">
      <c r="A420" t="s">
        <v>677</v>
      </c>
      <c r="B420" t="s">
        <v>282</v>
      </c>
      <c r="C420" s="6">
        <f>VLOOKUP($A420,'[1]Sheet1'!$A$1:$Z$700,3,FALSE())</f>
        <v>4.208277266972</v>
      </c>
      <c r="D420" s="6">
        <v>8.036120699994598E-05</v>
      </c>
      <c r="E420" s="6">
        <v>0.1912430436829995</v>
      </c>
      <c r="F420" s="6">
        <v>-0.0004434728529991716</v>
      </c>
      <c r="G420" s="6">
        <v>0.0009886538639998221</v>
      </c>
      <c r="H420" s="6">
        <v>0.03700406012900004</v>
      </c>
      <c r="I420" s="6">
        <v>0.2303901261959993</v>
      </c>
    </row>
    <row r="421" spans="1:9" ht="12.75">
      <c r="A421" t="s">
        <v>678</v>
      </c>
      <c r="B421" t="s">
        <v>283</v>
      </c>
      <c r="C421" s="6">
        <f>VLOOKUP($A421,'[1]Sheet1'!$A$1:$Z$700,3,FALSE())</f>
        <v>6.608084703253</v>
      </c>
      <c r="D421" s="6">
        <v>0.00017486636000096922</v>
      </c>
      <c r="E421" s="6">
        <v>-0.015099387828999333</v>
      </c>
      <c r="F421" s="6">
        <v>-0.0009622935599997717</v>
      </c>
      <c r="G421" s="6">
        <v>0.0014488692060004027</v>
      </c>
      <c r="H421" s="6">
        <v>0.05889398844900029</v>
      </c>
      <c r="I421" s="6">
        <v>0.046208774635000616</v>
      </c>
    </row>
    <row r="422" spans="1:9" ht="12.75">
      <c r="A422" t="s">
        <v>679</v>
      </c>
      <c r="B422" t="s">
        <v>284</v>
      </c>
      <c r="C422" s="6">
        <f>VLOOKUP($A422,'[1]Sheet1'!$A$1:$Z$700,3,FALSE())</f>
        <v>8.162559667139</v>
      </c>
      <c r="D422" s="6">
        <v>6.274250100091194E-05</v>
      </c>
      <c r="E422" s="6">
        <v>0.01120105044500086</v>
      </c>
      <c r="F422" s="6">
        <v>-0.0003449073580004125</v>
      </c>
      <c r="G422" s="6">
        <v>0.0004248177279997378</v>
      </c>
      <c r="H422" s="6">
        <v>0.040612376102000525</v>
      </c>
      <c r="I422" s="6">
        <v>0.05392188709300072</v>
      </c>
    </row>
    <row r="423" spans="1:9" ht="12.75">
      <c r="A423" t="s">
        <v>680</v>
      </c>
      <c r="B423" t="s">
        <v>285</v>
      </c>
      <c r="C423" s="6">
        <f>VLOOKUP($A423,'[1]Sheet1'!$A$1:$Z$700,3,FALSE())</f>
        <v>8.946583274246</v>
      </c>
      <c r="D423" s="6">
        <v>0.00013485040900107492</v>
      </c>
      <c r="E423" s="6">
        <v>-0.3519758621880005</v>
      </c>
      <c r="F423" s="6">
        <v>-0.000741527625001126</v>
      </c>
      <c r="G423" s="6">
        <v>0.0009726308219999424</v>
      </c>
      <c r="H423" s="6">
        <v>0.04072704590799958</v>
      </c>
      <c r="I423" s="6">
        <v>-0.308028183958001</v>
      </c>
    </row>
    <row r="424" spans="1:9" ht="12.75">
      <c r="A424" t="s">
        <v>681</v>
      </c>
      <c r="B424" t="s">
        <v>286</v>
      </c>
      <c r="C424" s="6">
        <f>VLOOKUP($A424,'[1]Sheet1'!$A$1:$Z$700,3,FALSE())</f>
        <v>4.605974196731</v>
      </c>
      <c r="D424" s="6">
        <v>1.676586600041219E-05</v>
      </c>
      <c r="E424" s="6">
        <v>0.01549880710999929</v>
      </c>
      <c r="F424" s="6">
        <v>-9.31718329999498E-05</v>
      </c>
      <c r="G424" s="6">
        <v>0.0003749041669998121</v>
      </c>
      <c r="H424" s="6">
        <v>0.04099756585500014</v>
      </c>
      <c r="I424" s="6">
        <v>0.05875193465199935</v>
      </c>
    </row>
    <row r="425" spans="1:9" ht="12.75">
      <c r="A425" t="s">
        <v>682</v>
      </c>
      <c r="B425" t="s">
        <v>287</v>
      </c>
      <c r="C425" s="6">
        <f>VLOOKUP($A425,'[1]Sheet1'!$A$1:$Z$700,3,FALSE())</f>
        <v>4.760738867999</v>
      </c>
      <c r="D425" s="6">
        <v>8.532427000051968E-05</v>
      </c>
      <c r="E425" s="6">
        <v>0.10106509936600094</v>
      </c>
      <c r="F425" s="6">
        <v>-0.0004703302099997586</v>
      </c>
      <c r="G425" s="6">
        <v>0.0009117716200002235</v>
      </c>
      <c r="H425" s="6">
        <v>0.048637195477000184</v>
      </c>
      <c r="I425" s="6">
        <v>0.15184313492899992</v>
      </c>
    </row>
    <row r="426" spans="4:9" ht="12.75">
      <c r="D426" s="6"/>
      <c r="E426" s="6"/>
      <c r="F426" s="6"/>
      <c r="G426" s="6"/>
      <c r="H426" s="6"/>
      <c r="I426" s="6"/>
    </row>
    <row r="427" spans="2:9" ht="12.75">
      <c r="B427" t="s">
        <v>288</v>
      </c>
      <c r="D427" s="6"/>
      <c r="E427" s="6"/>
      <c r="F427" s="6"/>
      <c r="G427" s="6"/>
      <c r="H427" s="6"/>
      <c r="I427" s="6"/>
    </row>
    <row r="428" spans="1:9" ht="12.75">
      <c r="A428" t="s">
        <v>683</v>
      </c>
      <c r="B428" t="s">
        <v>289</v>
      </c>
      <c r="C428" s="6">
        <f>VLOOKUP($A428,'[1]Sheet1'!$A$1:$Z$700,3,FALSE())</f>
        <v>7.695976140567</v>
      </c>
      <c r="D428" s="6">
        <v>0.00011959326700061723</v>
      </c>
      <c r="E428" s="6">
        <v>-0.21463557091499919</v>
      </c>
      <c r="F428" s="6">
        <v>-0.0006568587800002135</v>
      </c>
      <c r="G428" s="6">
        <v>0.0006622743419999466</v>
      </c>
      <c r="H428" s="6">
        <v>0.09436031807400003</v>
      </c>
      <c r="I428" s="6">
        <v>-0.11825941020699915</v>
      </c>
    </row>
    <row r="429" spans="1:9" ht="12.75">
      <c r="A429" t="s">
        <v>684</v>
      </c>
      <c r="B429" t="s">
        <v>290</v>
      </c>
      <c r="C429" s="6">
        <f>VLOOKUP($A429,'[1]Sheet1'!$A$1:$Z$700,3,FALSE())</f>
        <v>5.361213096152</v>
      </c>
      <c r="D429" s="6">
        <v>-0.00012754518199997733</v>
      </c>
      <c r="E429" s="6">
        <v>-0.09257574420900028</v>
      </c>
      <c r="F429" s="6">
        <v>0.0007022945669996616</v>
      </c>
      <c r="G429" s="6">
        <v>-0.0011633728580004998</v>
      </c>
      <c r="H429" s="6">
        <v>0.07854204102899942</v>
      </c>
      <c r="I429" s="6">
        <v>-0.012736653086000693</v>
      </c>
    </row>
    <row r="430" spans="1:9" ht="12.75">
      <c r="A430" t="s">
        <v>685</v>
      </c>
      <c r="B430" t="s">
        <v>291</v>
      </c>
      <c r="C430" s="6">
        <f>VLOOKUP($A430,'[1]Sheet1'!$A$1:$Z$700,3,FALSE())</f>
        <v>3.667694552935</v>
      </c>
      <c r="D430" s="6">
        <v>3.5256058999788564E-05</v>
      </c>
      <c r="E430" s="6">
        <v>-0.018112067402999976</v>
      </c>
      <c r="F430" s="6">
        <v>-0.00019430511299978193</v>
      </c>
      <c r="G430" s="6">
        <v>0.00036747071699982925</v>
      </c>
      <c r="H430" s="6">
        <v>0.08736420462600014</v>
      </c>
      <c r="I430" s="6">
        <v>0.07095599839199984</v>
      </c>
    </row>
    <row r="431" spans="1:9" ht="12.75">
      <c r="A431" t="s">
        <v>686</v>
      </c>
      <c r="B431" t="s">
        <v>292</v>
      </c>
      <c r="C431" s="6">
        <f>VLOOKUP($A431,'[1]Sheet1'!$A$1:$Z$700,3,FALSE())</f>
        <v>6.38292354993</v>
      </c>
      <c r="D431" s="6">
        <v>-8.512454999554109E-06</v>
      </c>
      <c r="E431" s="6">
        <v>-0.1821844426250001</v>
      </c>
      <c r="F431" s="6">
        <v>4.801922299968453E-05</v>
      </c>
      <c r="G431" s="6">
        <v>-0.0003756042160008022</v>
      </c>
      <c r="H431" s="6">
        <v>0.10425420260999996</v>
      </c>
      <c r="I431" s="6">
        <v>-0.07650778720800044</v>
      </c>
    </row>
    <row r="432" spans="1:9" ht="12.75">
      <c r="A432" t="s">
        <v>687</v>
      </c>
      <c r="B432" t="s">
        <v>293</v>
      </c>
      <c r="C432" s="6">
        <f>VLOOKUP($A432,'[1]Sheet1'!$A$1:$Z$700,3,FALSE())</f>
        <v>10.225923614154</v>
      </c>
      <c r="D432" s="6">
        <v>-2.662046600043766E-05</v>
      </c>
      <c r="E432" s="6">
        <v>-0.05841047888500128</v>
      </c>
      <c r="F432" s="6">
        <v>0.0001480678860001916</v>
      </c>
      <c r="G432" s="6">
        <v>-0.0006294621249995913</v>
      </c>
      <c r="H432" s="6">
        <v>0.05391440460999952</v>
      </c>
      <c r="I432" s="6">
        <v>-0.0029530350460014176</v>
      </c>
    </row>
    <row r="433" spans="1:9" ht="12.75">
      <c r="A433" t="s">
        <v>688</v>
      </c>
      <c r="B433" t="s">
        <v>294</v>
      </c>
      <c r="C433" s="6">
        <f>VLOOKUP($A433,'[1]Sheet1'!$A$1:$Z$700,3,FALSE())</f>
        <v>7.314128938944</v>
      </c>
      <c r="D433" s="6">
        <v>3.290363499974802E-05</v>
      </c>
      <c r="E433" s="6">
        <v>-0.13667735638799972</v>
      </c>
      <c r="F433" s="6">
        <v>-0.00017980167599951358</v>
      </c>
      <c r="G433" s="6">
        <v>-5.653943900085778E-05</v>
      </c>
      <c r="H433" s="6">
        <v>0.09508190858300036</v>
      </c>
      <c r="I433" s="6">
        <v>-0.040069107268000614</v>
      </c>
    </row>
    <row r="434" spans="1:9" ht="12.75">
      <c r="A434" t="s">
        <v>689</v>
      </c>
      <c r="B434" t="s">
        <v>295</v>
      </c>
      <c r="C434" s="6">
        <f>VLOOKUP($A434,'[1]Sheet1'!$A$1:$Z$700,3,FALSE())</f>
        <v>10.906513796770001</v>
      </c>
      <c r="D434" s="6">
        <v>1.2207507998240885E-05</v>
      </c>
      <c r="E434" s="6">
        <v>-0.3079322240890008</v>
      </c>
      <c r="F434" s="6">
        <v>-6.526436800236013E-05</v>
      </c>
      <c r="G434" s="6">
        <v>-0.00039575993500129414</v>
      </c>
      <c r="H434" s="6">
        <v>0.060336683596997176</v>
      </c>
      <c r="I434" s="6">
        <v>-0.2454487156550016</v>
      </c>
    </row>
    <row r="435" spans="1:9" ht="12.75">
      <c r="A435" t="s">
        <v>690</v>
      </c>
      <c r="B435" t="s">
        <v>296</v>
      </c>
      <c r="C435" s="6">
        <f>VLOOKUP($A435,'[1]Sheet1'!$A$1:$Z$700,3,FALSE())</f>
        <v>2.695480357795</v>
      </c>
      <c r="D435" s="6">
        <v>-1.665941600004217E-05</v>
      </c>
      <c r="E435" s="6">
        <v>0.2642194958620001</v>
      </c>
      <c r="F435" s="6">
        <v>9.156175599978056E-05</v>
      </c>
      <c r="G435" s="6">
        <v>-0.000108072095000189</v>
      </c>
      <c r="H435" s="6">
        <v>0.1088821949219998</v>
      </c>
      <c r="I435" s="6">
        <v>0.3736207765999997</v>
      </c>
    </row>
    <row r="436" spans="1:9" ht="12.75">
      <c r="A436" t="s">
        <v>691</v>
      </c>
      <c r="B436" t="s">
        <v>297</v>
      </c>
      <c r="C436" s="6">
        <f>VLOOKUP($A436,'[1]Sheet1'!$A$1:$Z$700,3,FALSE())</f>
        <v>3.92657460356</v>
      </c>
      <c r="D436" s="6">
        <v>-5.5559951000372365E-05</v>
      </c>
      <c r="E436" s="6">
        <v>-0.03092611831899994</v>
      </c>
      <c r="F436" s="6">
        <v>0.00030619082999994163</v>
      </c>
      <c r="G436" s="6">
        <v>-0.0005754073249999436</v>
      </c>
      <c r="H436" s="6">
        <v>0.11031616314400017</v>
      </c>
      <c r="I436" s="6">
        <v>0.0803816474879997</v>
      </c>
    </row>
    <row r="437" spans="1:9" ht="12.75">
      <c r="A437" t="s">
        <v>692</v>
      </c>
      <c r="B437" t="s">
        <v>298</v>
      </c>
      <c r="C437" s="6">
        <f>VLOOKUP($A437,'[1]Sheet1'!$A$1:$Z$700,3,FALSE())</f>
        <v>4.8276526421020005</v>
      </c>
      <c r="D437" s="6">
        <v>-0.0001669070580003762</v>
      </c>
      <c r="E437" s="6">
        <v>-0.19213785154000007</v>
      </c>
      <c r="F437" s="6">
        <v>0.0009187002949992973</v>
      </c>
      <c r="G437" s="6">
        <v>-0.001436653098000562</v>
      </c>
      <c r="H437" s="6">
        <v>0.0757525881609995</v>
      </c>
      <c r="I437" s="6">
        <v>-0.11487961359900112</v>
      </c>
    </row>
    <row r="438" spans="1:9" ht="12.75">
      <c r="A438" t="s">
        <v>693</v>
      </c>
      <c r="B438" t="s">
        <v>299</v>
      </c>
      <c r="C438" s="6">
        <f>VLOOKUP($A438,'[1]Sheet1'!$A$1:$Z$700,3,FALSE())</f>
        <v>5.933474023124</v>
      </c>
      <c r="D438" s="6">
        <v>-9.784984299976429E-05</v>
      </c>
      <c r="E438" s="6">
        <v>0.09391335994200034</v>
      </c>
      <c r="F438" s="6">
        <v>0.0005389344469994839</v>
      </c>
      <c r="G438" s="6">
        <v>-0.0009313518289992828</v>
      </c>
      <c r="H438" s="6">
        <v>0.07306388522500029</v>
      </c>
      <c r="I438" s="6">
        <v>0.1679466214610006</v>
      </c>
    </row>
    <row r="439" spans="1:9" ht="12.75">
      <c r="A439" t="s">
        <v>694</v>
      </c>
      <c r="B439" t="s">
        <v>300</v>
      </c>
      <c r="C439" s="6">
        <f>VLOOKUP($A439,'[1]Sheet1'!$A$1:$Z$700,3,FALSE())</f>
        <v>6.520041197489</v>
      </c>
      <c r="D439" s="6">
        <v>-1.936422100001778E-05</v>
      </c>
      <c r="E439" s="6">
        <v>-0.04397441463799989</v>
      </c>
      <c r="F439" s="6">
        <v>0.00010698799300001838</v>
      </c>
      <c r="G439" s="6">
        <v>-0.0002711121169998165</v>
      </c>
      <c r="H439" s="6">
        <v>0.06649598117300037</v>
      </c>
      <c r="I439" s="6">
        <v>0.024184297648000452</v>
      </c>
    </row>
    <row r="440" spans="4:9" ht="12.75">
      <c r="D440" s="6"/>
      <c r="E440" s="6"/>
      <c r="F440" s="6"/>
      <c r="G440" s="6"/>
      <c r="H440" s="6"/>
      <c r="I440" s="6"/>
    </row>
    <row r="441" spans="2:9" ht="12.75">
      <c r="B441" t="s">
        <v>301</v>
      </c>
      <c r="D441" s="6"/>
      <c r="E441" s="6"/>
      <c r="F441" s="6"/>
      <c r="G441" s="6"/>
      <c r="H441" s="6"/>
      <c r="I441" s="6"/>
    </row>
    <row r="442" spans="1:9" ht="12.75">
      <c r="A442" t="s">
        <v>695</v>
      </c>
      <c r="B442" t="s">
        <v>302</v>
      </c>
      <c r="C442" s="6">
        <f>VLOOKUP($A442,'[1]Sheet1'!$A$1:$Z$700,3,FALSE())</f>
        <v>3.929232912695</v>
      </c>
      <c r="D442" s="6">
        <v>-0.0001992800489998281</v>
      </c>
      <c r="E442" s="6">
        <v>-0.11918226246099994</v>
      </c>
      <c r="F442" s="6">
        <v>0.0010968857089999062</v>
      </c>
      <c r="G442" s="6">
        <v>-0.001714257921999529</v>
      </c>
      <c r="H442" s="6">
        <v>0.09093766126900027</v>
      </c>
      <c r="I442" s="6">
        <v>-0.027217848172000014</v>
      </c>
    </row>
    <row r="443" spans="1:9" ht="12.75">
      <c r="A443" t="s">
        <v>696</v>
      </c>
      <c r="B443" t="s">
        <v>303</v>
      </c>
      <c r="C443" s="6">
        <f>VLOOKUP($A443,'[1]Sheet1'!$A$1:$Z$700,3,FALSE())</f>
        <v>8.309034114139</v>
      </c>
      <c r="D443" s="6">
        <v>-0.0002769062739993444</v>
      </c>
      <c r="E443" s="6">
        <v>-0.11338166683299988</v>
      </c>
      <c r="F443" s="6">
        <v>0.0015246557010009099</v>
      </c>
      <c r="G443" s="6">
        <v>-0.00251091168299844</v>
      </c>
      <c r="H443" s="6">
        <v>0.03581948953400094</v>
      </c>
      <c r="I443" s="6">
        <v>-0.07629799663899917</v>
      </c>
    </row>
    <row r="444" spans="1:9" ht="12.75">
      <c r="A444" t="s">
        <v>697</v>
      </c>
      <c r="B444" t="s">
        <v>304</v>
      </c>
      <c r="C444" s="6">
        <f>VLOOKUP($A444,'[1]Sheet1'!$A$1:$Z$700,3,FALSE())</f>
        <v>3.327418975841</v>
      </c>
      <c r="D444" s="6">
        <v>-3.757010600002886E-05</v>
      </c>
      <c r="E444" s="6">
        <v>0.39415022642999986</v>
      </c>
      <c r="F444" s="6">
        <v>0.00020632871299985922</v>
      </c>
      <c r="G444" s="6">
        <v>-0.00020212441200007092</v>
      </c>
      <c r="H444" s="6">
        <v>0.0822168251269999</v>
      </c>
      <c r="I444" s="6">
        <v>0.47687560724800004</v>
      </c>
    </row>
    <row r="445" spans="1:9" ht="12.75">
      <c r="A445" t="s">
        <v>698</v>
      </c>
      <c r="B445" t="s">
        <v>305</v>
      </c>
      <c r="C445" s="6">
        <f>VLOOKUP($A445,'[1]Sheet1'!$A$1:$Z$700,3,FALSE())</f>
        <v>4.713803354926999</v>
      </c>
      <c r="D445" s="6">
        <v>-0.00013601417899966606</v>
      </c>
      <c r="E445" s="6">
        <v>0.09569027072500091</v>
      </c>
      <c r="F445" s="6">
        <v>0.0007485796670003708</v>
      </c>
      <c r="G445" s="6">
        <v>-0.0011504626949996322</v>
      </c>
      <c r="H445" s="6">
        <v>0.07454471137500018</v>
      </c>
      <c r="I445" s="6">
        <v>0.17114988352200022</v>
      </c>
    </row>
    <row r="446" spans="1:9" ht="12.75">
      <c r="A446" t="s">
        <v>699</v>
      </c>
      <c r="B446" t="s">
        <v>306</v>
      </c>
      <c r="C446" s="6">
        <f>VLOOKUP($A446,'[1]Sheet1'!$A$1:$Z$700,3,FALSE())</f>
        <v>2.379771942714</v>
      </c>
      <c r="D446" s="6">
        <v>2.554268999865883E-06</v>
      </c>
      <c r="E446" s="6">
        <v>0.2944467158249999</v>
      </c>
      <c r="F446" s="6">
        <v>-1.4151507000015329E-05</v>
      </c>
      <c r="G446" s="6">
        <v>4.591049900026789E-05</v>
      </c>
      <c r="H446" s="6">
        <v>0.11670703877699973</v>
      </c>
      <c r="I446" s="6">
        <v>0.41156114250099973</v>
      </c>
    </row>
    <row r="447" spans="1:9" ht="12.75">
      <c r="A447" t="s">
        <v>700</v>
      </c>
      <c r="B447" t="s">
        <v>307</v>
      </c>
      <c r="C447" s="6">
        <f>VLOOKUP($A447,'[1]Sheet1'!$A$1:$Z$700,3,FALSE())</f>
        <v>4.396449520259</v>
      </c>
      <c r="D447" s="6">
        <v>-0.00011786593799989475</v>
      </c>
      <c r="E447" s="6">
        <v>0.11809529650600048</v>
      </c>
      <c r="F447" s="6">
        <v>0.0006488593220002059</v>
      </c>
      <c r="G447" s="6">
        <v>-0.0010389996789994527</v>
      </c>
      <c r="H447" s="6">
        <v>0.08831778611500063</v>
      </c>
      <c r="I447" s="6">
        <v>0.20713095632899936</v>
      </c>
    </row>
    <row r="448" spans="1:9" ht="12.75">
      <c r="A448" t="s">
        <v>701</v>
      </c>
      <c r="B448" t="s">
        <v>308</v>
      </c>
      <c r="C448" s="6">
        <f>VLOOKUP($A448,'[1]Sheet1'!$A$1:$Z$700,3,FALSE())</f>
        <v>3.2633451677950003</v>
      </c>
      <c r="D448" s="6">
        <v>-0.00012586508000023144</v>
      </c>
      <c r="E448" s="6">
        <v>-0.17264934444300017</v>
      </c>
      <c r="F448" s="6">
        <v>0.000693189455999832</v>
      </c>
      <c r="G448" s="6">
        <v>-0.0011859403050005213</v>
      </c>
      <c r="H448" s="6">
        <v>0.12202106981499972</v>
      </c>
      <c r="I448" s="6">
        <v>-0.04966806780900024</v>
      </c>
    </row>
    <row r="449" spans="4:9" ht="12.75">
      <c r="D449" s="6"/>
      <c r="E449" s="6"/>
      <c r="F449" s="6"/>
      <c r="G449" s="6"/>
      <c r="H449" s="6"/>
      <c r="I449" s="6"/>
    </row>
    <row r="450" spans="2:9" ht="12.75">
      <c r="B450" t="s">
        <v>309</v>
      </c>
      <c r="D450" s="6"/>
      <c r="E450" s="6"/>
      <c r="F450" s="6"/>
      <c r="G450" s="6"/>
      <c r="H450" s="6"/>
      <c r="I450" s="6"/>
    </row>
    <row r="451" spans="1:9" ht="12.75">
      <c r="A451" t="s">
        <v>702</v>
      </c>
      <c r="B451" t="s">
        <v>310</v>
      </c>
      <c r="C451" s="6">
        <f>VLOOKUP($A451,'[1]Sheet1'!$A$1:$Z$700,3,FALSE())</f>
        <v>5.087870988775</v>
      </c>
      <c r="D451" s="6">
        <v>9.235044599975595E-05</v>
      </c>
      <c r="E451" s="6">
        <v>0.19687122598200002</v>
      </c>
      <c r="F451" s="6">
        <v>-0.0005075390489999165</v>
      </c>
      <c r="G451" s="6">
        <v>0.000591852877000143</v>
      </c>
      <c r="H451" s="6">
        <v>0.11065511487799995</v>
      </c>
      <c r="I451" s="6">
        <v>0.3083589200560004</v>
      </c>
    </row>
    <row r="452" spans="1:9" ht="12.75">
      <c r="A452" t="s">
        <v>703</v>
      </c>
      <c r="B452" t="s">
        <v>311</v>
      </c>
      <c r="C452" s="6">
        <f>VLOOKUP($A452,'[1]Sheet1'!$A$1:$Z$700,3,FALSE())</f>
        <v>12.006336305478</v>
      </c>
      <c r="D452" s="6">
        <v>0.00019547614600057273</v>
      </c>
      <c r="E452" s="6">
        <v>1.038306321159002</v>
      </c>
      <c r="F452" s="6">
        <v>-0.001074128091998361</v>
      </c>
      <c r="G452" s="6">
        <v>0.0012089885320012428</v>
      </c>
      <c r="H452" s="6">
        <v>0.03852565366399929</v>
      </c>
      <c r="I452" s="6">
        <v>1.0764801470939993</v>
      </c>
    </row>
    <row r="453" spans="1:9" ht="12.75">
      <c r="A453" t="s">
        <v>704</v>
      </c>
      <c r="B453" t="s">
        <v>312</v>
      </c>
      <c r="C453" s="6">
        <f>VLOOKUP($A453,'[1]Sheet1'!$A$1:$Z$700,3,FALSE())</f>
        <v>6.919926238096</v>
      </c>
      <c r="D453" s="6">
        <v>2.6819730000404718E-05</v>
      </c>
      <c r="E453" s="6">
        <v>-0.2722289327759997</v>
      </c>
      <c r="F453" s="6">
        <v>-0.00014648563400054826</v>
      </c>
      <c r="G453" s="6">
        <v>-6.441316299987676E-05</v>
      </c>
      <c r="H453" s="6">
        <v>0.09401545389300026</v>
      </c>
      <c r="I453" s="6">
        <v>-0.17630864996099938</v>
      </c>
    </row>
    <row r="454" spans="1:9" ht="12.75">
      <c r="A454" t="s">
        <v>705</v>
      </c>
      <c r="B454" t="s">
        <v>313</v>
      </c>
      <c r="C454" s="6">
        <f>VLOOKUP($A454,'[1]Sheet1'!$A$1:$Z$700,3,FALSE())</f>
        <v>5.423256607418</v>
      </c>
      <c r="D454" s="6">
        <v>-0.00013083789499912513</v>
      </c>
      <c r="E454" s="6">
        <v>0.6290341735740004</v>
      </c>
      <c r="F454" s="6">
        <v>0.0007203885010005351</v>
      </c>
      <c r="G454" s="6">
        <v>-0.0011839191940001825</v>
      </c>
      <c r="H454" s="6">
        <v>0.07602215494300069</v>
      </c>
      <c r="I454" s="6">
        <v>0.7045388537750004</v>
      </c>
    </row>
    <row r="455" spans="1:9" ht="12.75">
      <c r="A455" t="s">
        <v>706</v>
      </c>
      <c r="B455" t="s">
        <v>314</v>
      </c>
      <c r="C455" s="6">
        <f>VLOOKUP($A455,'[1]Sheet1'!$A$1:$Z$700,3,FALSE())</f>
        <v>6.286042684977</v>
      </c>
      <c r="D455" s="6">
        <v>4.006254500055206E-05</v>
      </c>
      <c r="E455" s="6">
        <v>0.4573667458500008</v>
      </c>
      <c r="F455" s="6">
        <v>-0.00021968902500013598</v>
      </c>
      <c r="G455" s="6">
        <v>0.00013044198600020707</v>
      </c>
      <c r="H455" s="6">
        <v>0.09093978247900036</v>
      </c>
      <c r="I455" s="6">
        <v>0.5485106468280003</v>
      </c>
    </row>
    <row r="456" spans="1:9" ht="12.75">
      <c r="A456" t="s">
        <v>707</v>
      </c>
      <c r="B456" t="s">
        <v>315</v>
      </c>
      <c r="C456" s="6">
        <f>VLOOKUP($A456,'[1]Sheet1'!$A$1:$Z$700,3,FALSE())</f>
        <v>6.7132282401</v>
      </c>
      <c r="D456" s="6">
        <v>-8.599641800000057E-05</v>
      </c>
      <c r="E456" s="6">
        <v>0.3824164361239992</v>
      </c>
      <c r="F456" s="6">
        <v>0.0004734681769997806</v>
      </c>
      <c r="G456" s="6">
        <v>-0.0007717065470007611</v>
      </c>
      <c r="H456" s="6">
        <v>0.04926246362099995</v>
      </c>
      <c r="I456" s="6">
        <v>0.4322894400039994</v>
      </c>
    </row>
    <row r="457" spans="1:9" ht="12.75">
      <c r="A457" t="s">
        <v>708</v>
      </c>
      <c r="B457" t="s">
        <v>316</v>
      </c>
      <c r="C457" s="6">
        <f>VLOOKUP($A457,'[1]Sheet1'!$A$1:$Z$700,3,FALSE())</f>
        <v>5.581527514589999</v>
      </c>
      <c r="D457" s="6">
        <v>-1.9541468998518496E-05</v>
      </c>
      <c r="E457" s="6">
        <v>0.7227123832310003</v>
      </c>
      <c r="F457" s="6">
        <v>0.00010803222300026505</v>
      </c>
      <c r="G457" s="6">
        <v>-0.0002904520129991539</v>
      </c>
      <c r="H457" s="6">
        <v>0.08615716149200114</v>
      </c>
      <c r="I457" s="6">
        <v>0.8083285165250009</v>
      </c>
    </row>
    <row r="458" spans="4:9" ht="12.75">
      <c r="D458" s="6"/>
      <c r="E458" s="6"/>
      <c r="F458" s="6"/>
      <c r="G458" s="6"/>
      <c r="H458" s="6"/>
      <c r="I458" s="6"/>
    </row>
    <row r="459" spans="2:9" ht="12.75">
      <c r="B459" t="s">
        <v>317</v>
      </c>
      <c r="D459" s="6"/>
      <c r="E459" s="6"/>
      <c r="F459" s="6"/>
      <c r="G459" s="6"/>
      <c r="H459" s="6"/>
      <c r="I459" s="6"/>
    </row>
    <row r="460" spans="1:9" ht="12.75">
      <c r="A460" t="s">
        <v>709</v>
      </c>
      <c r="B460" t="s">
        <v>318</v>
      </c>
      <c r="C460" s="6">
        <f>VLOOKUP($A460,'[1]Sheet1'!$A$1:$Z$700,3,FALSE())</f>
        <v>7.163290315945001</v>
      </c>
      <c r="D460" s="6">
        <v>-0.00017067037100115812</v>
      </c>
      <c r="E460" s="6">
        <v>0.8100420989539989</v>
      </c>
      <c r="F460" s="6">
        <v>0.0009399716049989237</v>
      </c>
      <c r="G460" s="6">
        <v>-0.001613677935000446</v>
      </c>
      <c r="H460" s="6">
        <v>0.06038722271899921</v>
      </c>
      <c r="I460" s="6">
        <v>0.869411035243</v>
      </c>
    </row>
    <row r="461" spans="1:9" ht="12.75">
      <c r="A461" t="s">
        <v>710</v>
      </c>
      <c r="B461" t="s">
        <v>319</v>
      </c>
      <c r="C461" s="6">
        <f>VLOOKUP($A461,'[1]Sheet1'!$A$1:$Z$700,3,FALSE())</f>
        <v>5.320124981568</v>
      </c>
      <c r="D461" s="6">
        <v>-0.00015471912899922557</v>
      </c>
      <c r="E461" s="6">
        <v>0.22714344650200058</v>
      </c>
      <c r="F461" s="6">
        <v>0.0008513856870004943</v>
      </c>
      <c r="G461" s="6">
        <v>-0.0012722760040002612</v>
      </c>
      <c r="H461" s="6">
        <v>0.056674806256999055</v>
      </c>
      <c r="I461" s="6">
        <v>0.28457893064600004</v>
      </c>
    </row>
    <row r="462" spans="1:9" ht="12.75">
      <c r="A462" t="s">
        <v>711</v>
      </c>
      <c r="B462" t="s">
        <v>320</v>
      </c>
      <c r="C462" s="6">
        <f>VLOOKUP($A462,'[1]Sheet1'!$A$1:$Z$700,3,FALSE())</f>
        <v>7.360648081712</v>
      </c>
      <c r="D462" s="6">
        <v>3.0991534000435195E-05</v>
      </c>
      <c r="E462" s="6">
        <v>-0.08816295331800017</v>
      </c>
      <c r="F462" s="6">
        <v>-0.00016951169999934734</v>
      </c>
      <c r="G462" s="6">
        <v>-1.205319600039445E-05</v>
      </c>
      <c r="H462" s="6">
        <v>0.08339696835799959</v>
      </c>
      <c r="I462" s="6">
        <v>-0.0031750712300002704</v>
      </c>
    </row>
    <row r="463" spans="1:9" ht="12.75">
      <c r="A463" t="s">
        <v>712</v>
      </c>
      <c r="B463" t="s">
        <v>321</v>
      </c>
      <c r="C463" s="6">
        <f>VLOOKUP($A463,'[1]Sheet1'!$A$1:$Z$700,3,FALSE())</f>
        <v>10.648003718271001</v>
      </c>
      <c r="D463" s="6">
        <v>0.00015101923099791748</v>
      </c>
      <c r="E463" s="6">
        <v>0.8994120433189998</v>
      </c>
      <c r="F463" s="6">
        <v>-0.0008300625820023555</v>
      </c>
      <c r="G463" s="6">
        <v>0.0009917236869991797</v>
      </c>
      <c r="H463" s="6">
        <v>0.03239746769100016</v>
      </c>
      <c r="I463" s="6">
        <v>0.9318819173249988</v>
      </c>
    </row>
    <row r="464" spans="1:9" ht="12.75">
      <c r="A464" t="s">
        <v>713</v>
      </c>
      <c r="B464" t="s">
        <v>322</v>
      </c>
      <c r="C464" s="6">
        <f>VLOOKUP($A464,'[1]Sheet1'!$A$1:$Z$700,3,FALSE())</f>
        <v>6.429587626880999</v>
      </c>
      <c r="D464" s="6">
        <v>0.00014046245000098878</v>
      </c>
      <c r="E464" s="6">
        <v>0.6850678768190006</v>
      </c>
      <c r="F464" s="6">
        <v>-0.0007729706289998362</v>
      </c>
      <c r="G464" s="6">
        <v>0.0011644803500008294</v>
      </c>
      <c r="H464" s="6">
        <v>0.05949723268800078</v>
      </c>
      <c r="I464" s="6">
        <v>0.7450758209410004</v>
      </c>
    </row>
    <row r="465" spans="1:9" ht="12.75">
      <c r="A465" t="s">
        <v>714</v>
      </c>
      <c r="B465" t="s">
        <v>323</v>
      </c>
      <c r="C465" s="6">
        <f>VLOOKUP($A465,'[1]Sheet1'!$A$1:$Z$700,3,FALSE())</f>
        <v>12.442804772486</v>
      </c>
      <c r="D465" s="6">
        <v>3.007114399977695E-05</v>
      </c>
      <c r="E465" s="6">
        <v>-0.4769079925879982</v>
      </c>
      <c r="F465" s="6">
        <v>-0.00016309492399990688</v>
      </c>
      <c r="G465" s="6">
        <v>-0.00037067402399948435</v>
      </c>
      <c r="H465" s="6">
        <v>0.05646026597399967</v>
      </c>
      <c r="I465" s="6">
        <v>-0.4178822278040002</v>
      </c>
    </row>
    <row r="466" spans="1:9" ht="12.75">
      <c r="A466" t="s">
        <v>715</v>
      </c>
      <c r="B466" t="s">
        <v>324</v>
      </c>
      <c r="C466" s="6">
        <f>VLOOKUP($A466,'[1]Sheet1'!$A$1:$Z$700,3,FALSE())</f>
        <v>5.222424249997</v>
      </c>
      <c r="D466" s="6">
        <v>-5.7029080999804194E-05</v>
      </c>
      <c r="E466" s="6">
        <v>0.7133472408710002</v>
      </c>
      <c r="F466" s="6">
        <v>0.00031348191299951367</v>
      </c>
      <c r="G466" s="6">
        <v>-0.0003815324499996109</v>
      </c>
      <c r="H466" s="6">
        <v>0.05078088472300024</v>
      </c>
      <c r="I466" s="6">
        <v>0.7641127022349998</v>
      </c>
    </row>
    <row r="467" spans="4:9" ht="12.75">
      <c r="D467" s="6"/>
      <c r="E467" s="6"/>
      <c r="F467" s="6"/>
      <c r="G467" s="6"/>
      <c r="H467" s="6"/>
      <c r="I467" s="6"/>
    </row>
    <row r="468" spans="2:9" ht="12.75">
      <c r="B468" t="s">
        <v>325</v>
      </c>
      <c r="D468" s="6"/>
      <c r="E468" s="6"/>
      <c r="F468" s="6"/>
      <c r="G468" s="6"/>
      <c r="H468" s="6"/>
      <c r="I468" s="6"/>
    </row>
    <row r="469" spans="1:9" ht="12.75">
      <c r="A469" t="s">
        <v>716</v>
      </c>
      <c r="B469" t="s">
        <v>326</v>
      </c>
      <c r="C469" s="6">
        <f>VLOOKUP($A469,'[1]Sheet1'!$A$1:$Z$700,3,FALSE())</f>
        <v>3.033776440456</v>
      </c>
      <c r="D469" s="6">
        <v>5.293201199974007E-05</v>
      </c>
      <c r="E469" s="6">
        <v>0.33099759002399987</v>
      </c>
      <c r="F469" s="6">
        <v>-0.0002914395140001247</v>
      </c>
      <c r="G469" s="6">
        <v>0.0004784143920000261</v>
      </c>
      <c r="H469" s="6">
        <v>0.1060638639329996</v>
      </c>
      <c r="I469" s="6">
        <v>0.4376789474999998</v>
      </c>
    </row>
    <row r="470" spans="1:9" ht="12.75">
      <c r="A470" t="s">
        <v>717</v>
      </c>
      <c r="B470" t="s">
        <v>327</v>
      </c>
      <c r="C470" s="6">
        <f>VLOOKUP($A470,'[1]Sheet1'!$A$1:$Z$700,3,FALSE())</f>
        <v>3.863190902155</v>
      </c>
      <c r="D470" s="6">
        <v>4.542306000043794E-05</v>
      </c>
      <c r="E470" s="6">
        <v>0.7161779924280003</v>
      </c>
      <c r="F470" s="6">
        <v>-0.000250502186000201</v>
      </c>
      <c r="G470" s="6">
        <v>0.0005160581429999311</v>
      </c>
      <c r="H470" s="6">
        <v>0.07319395242000004</v>
      </c>
      <c r="I470" s="6">
        <v>0.7894642072729994</v>
      </c>
    </row>
    <row r="471" spans="1:9" ht="12.75">
      <c r="A471" t="s">
        <v>718</v>
      </c>
      <c r="B471" t="s">
        <v>328</v>
      </c>
      <c r="C471" s="6">
        <f>VLOOKUP($A471,'[1]Sheet1'!$A$1:$Z$700,3,FALSE())</f>
        <v>7.761506136609</v>
      </c>
      <c r="D471" s="6">
        <v>4.8204853999145314E-05</v>
      </c>
      <c r="E471" s="6">
        <v>0.44384601272400026</v>
      </c>
      <c r="F471" s="6">
        <v>-0.000265710916999673</v>
      </c>
      <c r="G471" s="6">
        <v>0.0005132625759998177</v>
      </c>
      <c r="H471" s="6">
        <v>0.009475293479999536</v>
      </c>
      <c r="I471" s="6">
        <v>0.45484304127399966</v>
      </c>
    </row>
    <row r="472" spans="1:9" ht="12.75">
      <c r="A472" t="s">
        <v>719</v>
      </c>
      <c r="B472" t="s">
        <v>329</v>
      </c>
      <c r="C472" s="6">
        <f>VLOOKUP($A472,'[1]Sheet1'!$A$1:$Z$700,3,FALSE())</f>
        <v>2.8944931795</v>
      </c>
      <c r="D472" s="6">
        <v>-5.067800000091438E-06</v>
      </c>
      <c r="E472" s="6">
        <v>0.4755125912500002</v>
      </c>
      <c r="F472" s="6">
        <v>2.797912200014352E-05</v>
      </c>
      <c r="G472" s="6">
        <v>-6.559010699991319E-05</v>
      </c>
      <c r="H472" s="6">
        <v>0.11572737802999988</v>
      </c>
      <c r="I472" s="6">
        <v>0.5911269004440003</v>
      </c>
    </row>
    <row r="473" spans="1:9" ht="12.75">
      <c r="A473" t="s">
        <v>720</v>
      </c>
      <c r="B473" t="s">
        <v>330</v>
      </c>
      <c r="C473" s="6">
        <f>VLOOKUP($A473,'[1]Sheet1'!$A$1:$Z$700,3,FALSE())</f>
        <v>3.134913124793</v>
      </c>
      <c r="D473" s="6">
        <v>5.7878770999941764E-05</v>
      </c>
      <c r="E473" s="6">
        <v>0.620647098758</v>
      </c>
      <c r="F473" s="6">
        <v>-0.0003185594839996142</v>
      </c>
      <c r="G473" s="6">
        <v>0.0004928763400000591</v>
      </c>
      <c r="H473" s="6">
        <v>0.10935269178700002</v>
      </c>
      <c r="I473" s="6">
        <v>0.7298311214009998</v>
      </c>
    </row>
    <row r="474" spans="1:9" ht="12.75">
      <c r="A474" t="s">
        <v>721</v>
      </c>
      <c r="B474" t="s">
        <v>331</v>
      </c>
      <c r="C474" s="6">
        <f>VLOOKUP($A474,'[1]Sheet1'!$A$1:$Z$700,3,FALSE())</f>
        <v>8.660730856179</v>
      </c>
      <c r="D474" s="6">
        <v>0.0002488330709997655</v>
      </c>
      <c r="E474" s="6">
        <v>0.1596790566510009</v>
      </c>
      <c r="F474" s="6">
        <v>-0.0013687427700013188</v>
      </c>
      <c r="G474" s="6">
        <v>0.0019082053049999104</v>
      </c>
      <c r="H474" s="6">
        <v>0.05532440674999961</v>
      </c>
      <c r="I474" s="6">
        <v>0.2171097340320003</v>
      </c>
    </row>
    <row r="475" spans="1:9" ht="12.75">
      <c r="A475" t="s">
        <v>722</v>
      </c>
      <c r="B475" t="s">
        <v>332</v>
      </c>
      <c r="C475" s="6">
        <f>VLOOKUP($A475,'[1]Sheet1'!$A$1:$Z$700,3,FALSE())</f>
        <v>4.958695542034</v>
      </c>
      <c r="D475" s="6">
        <v>1.8555985000112685E-05</v>
      </c>
      <c r="E475" s="6">
        <v>0.3937683699179999</v>
      </c>
      <c r="F475" s="6">
        <v>-0.000101883681000281</v>
      </c>
      <c r="G475" s="6">
        <v>9.394477999968842E-05</v>
      </c>
      <c r="H475" s="6">
        <v>0.08754853793099926</v>
      </c>
      <c r="I475" s="6">
        <v>0.4817867836919989</v>
      </c>
    </row>
    <row r="476" spans="4:9" ht="12.75">
      <c r="D476" s="6"/>
      <c r="E476" s="6"/>
      <c r="F476" s="6"/>
      <c r="G476" s="6"/>
      <c r="H476" s="6"/>
      <c r="I476" s="6"/>
    </row>
    <row r="477" spans="2:9" ht="12.75">
      <c r="B477" t="s">
        <v>333</v>
      </c>
      <c r="D477" s="6"/>
      <c r="E477" s="6"/>
      <c r="F477" s="6"/>
      <c r="G477" s="6"/>
      <c r="H477" s="6"/>
      <c r="I477" s="6"/>
    </row>
    <row r="478" spans="1:9" ht="12.75">
      <c r="A478" t="s">
        <v>723</v>
      </c>
      <c r="B478" t="s">
        <v>334</v>
      </c>
      <c r="C478" s="6">
        <f>VLOOKUP($A478,'[1]Sheet1'!$A$1:$Z$700,3,FALSE())</f>
        <v>3.656546156448</v>
      </c>
      <c r="D478" s="6">
        <v>7.119132999999778E-06</v>
      </c>
      <c r="E478" s="6">
        <v>-0.0882999922729999</v>
      </c>
      <c r="F478" s="6">
        <v>-3.8807814999763934E-05</v>
      </c>
      <c r="G478" s="6">
        <v>-3.680448500009703E-05</v>
      </c>
      <c r="H478" s="6">
        <v>0.11603333559799989</v>
      </c>
      <c r="I478" s="6">
        <v>0.02902575681399977</v>
      </c>
    </row>
    <row r="479" spans="1:9" ht="12.75">
      <c r="A479" t="s">
        <v>724</v>
      </c>
      <c r="B479" t="s">
        <v>335</v>
      </c>
      <c r="C479" s="6">
        <f>VLOOKUP($A479,'[1]Sheet1'!$A$1:$Z$700,3,FALSE())</f>
        <v>3.9584421724539998</v>
      </c>
      <c r="D479" s="6">
        <v>-2.675970700005692E-05</v>
      </c>
      <c r="E479" s="6">
        <v>0.4930336327710001</v>
      </c>
      <c r="F479" s="6">
        <v>0.00014725415400018704</v>
      </c>
      <c r="G479" s="6">
        <v>-0.0002203883509999116</v>
      </c>
      <c r="H479" s="6">
        <v>0.09107042833500012</v>
      </c>
      <c r="I479" s="6">
        <v>0.5841897190369996</v>
      </c>
    </row>
    <row r="480" spans="1:9" ht="12.75">
      <c r="A480" t="s">
        <v>725</v>
      </c>
      <c r="B480" t="s">
        <v>336</v>
      </c>
      <c r="C480" s="6">
        <f>VLOOKUP($A480,'[1]Sheet1'!$A$1:$Z$700,3,FALSE())</f>
        <v>4.2972505001600005</v>
      </c>
      <c r="D480" s="6">
        <v>-8.282271500092975E-05</v>
      </c>
      <c r="E480" s="6">
        <v>0.21381443155299973</v>
      </c>
      <c r="F480" s="6">
        <v>0.000455969284999469</v>
      </c>
      <c r="G480" s="6">
        <v>-0.0007366020680006358</v>
      </c>
      <c r="H480" s="6">
        <v>0.09037832130800005</v>
      </c>
      <c r="I480" s="6">
        <v>0.30476754648999904</v>
      </c>
    </row>
    <row r="481" spans="1:9" ht="12.75">
      <c r="A481" t="s">
        <v>726</v>
      </c>
      <c r="B481" t="s">
        <v>337</v>
      </c>
      <c r="C481" s="6">
        <f>VLOOKUP($A481,'[1]Sheet1'!$A$1:$Z$700,3,FALSE())</f>
        <v>5.0039536580010004</v>
      </c>
      <c r="D481" s="6">
        <v>-7.625629700047654E-05</v>
      </c>
      <c r="E481" s="6">
        <v>-0.02965653357500031</v>
      </c>
      <c r="F481" s="6">
        <v>0.0004200247039998217</v>
      </c>
      <c r="G481" s="6">
        <v>-0.0007316748599999201</v>
      </c>
      <c r="H481" s="6">
        <v>0.0872220130089989</v>
      </c>
      <c r="I481" s="6">
        <v>0.05877291421199882</v>
      </c>
    </row>
    <row r="482" spans="1:9" ht="12.75">
      <c r="A482" t="s">
        <v>727</v>
      </c>
      <c r="B482" t="s">
        <v>338</v>
      </c>
      <c r="C482" s="6">
        <f>VLOOKUP($A482,'[1]Sheet1'!$A$1:$Z$700,3,FALSE())</f>
        <v>14.574652208825</v>
      </c>
      <c r="D482" s="6">
        <v>-9.605993099981447E-05</v>
      </c>
      <c r="E482" s="6">
        <v>-0.6621452579370004</v>
      </c>
      <c r="F482" s="6">
        <v>0.0005306444989994219</v>
      </c>
      <c r="G482" s="6">
        <v>-0.0013215551110015156</v>
      </c>
      <c r="H482" s="6">
        <v>-0.006617400574999266</v>
      </c>
      <c r="I482" s="6">
        <v>-0.6653031084470005</v>
      </c>
    </row>
    <row r="483" spans="1:9" ht="12.75">
      <c r="A483" t="s">
        <v>728</v>
      </c>
      <c r="B483" t="s">
        <v>339</v>
      </c>
      <c r="C483" s="6">
        <f>VLOOKUP($A483,'[1]Sheet1'!$A$1:$Z$700,3,FALSE())</f>
        <v>3.763996823969</v>
      </c>
      <c r="D483" s="6">
        <v>-0.00010855557300004648</v>
      </c>
      <c r="E483" s="6">
        <v>0.5319706743060002</v>
      </c>
      <c r="F483" s="6">
        <v>0.0005972706000001438</v>
      </c>
      <c r="G483" s="6">
        <v>-0.0008700547350000143</v>
      </c>
      <c r="H483" s="6">
        <v>0.08375382988899993</v>
      </c>
      <c r="I483" s="6">
        <v>0.6155576801550002</v>
      </c>
    </row>
    <row r="484" spans="1:9" ht="12.75">
      <c r="A484" t="s">
        <v>729</v>
      </c>
      <c r="B484" t="s">
        <v>340</v>
      </c>
      <c r="C484" s="6">
        <f>VLOOKUP($A484,'[1]Sheet1'!$A$1:$Z$700,3,FALSE())</f>
        <v>4.582661107349</v>
      </c>
      <c r="D484" s="6">
        <v>-6.279258899954954E-05</v>
      </c>
      <c r="E484" s="6">
        <v>-0.018962528246999177</v>
      </c>
      <c r="F484" s="6">
        <v>0.0003460833069999225</v>
      </c>
      <c r="G484" s="6">
        <v>-0.0006589885440000387</v>
      </c>
      <c r="H484" s="6">
        <v>0.10248629629800021</v>
      </c>
      <c r="I484" s="6">
        <v>0.08453128266100052</v>
      </c>
    </row>
    <row r="485" spans="4:9" ht="12.75">
      <c r="D485" s="6"/>
      <c r="E485" s="6"/>
      <c r="F485" s="6"/>
      <c r="G485" s="6"/>
      <c r="H485" s="6"/>
      <c r="I485" s="6"/>
    </row>
    <row r="486" spans="2:9" ht="12.75">
      <c r="B486" t="s">
        <v>341</v>
      </c>
      <c r="D486" s="6"/>
      <c r="E486" s="6"/>
      <c r="F486" s="6"/>
      <c r="G486" s="6"/>
      <c r="H486" s="6"/>
      <c r="I486" s="6"/>
    </row>
    <row r="487" spans="1:9" ht="12.75">
      <c r="A487" t="s">
        <v>730</v>
      </c>
      <c r="B487" t="s">
        <v>342</v>
      </c>
      <c r="C487" s="6">
        <f>VLOOKUP($A487,'[1]Sheet1'!$A$1:$Z$700,3,FALSE())</f>
        <v>7.208728251101999</v>
      </c>
      <c r="D487" s="6">
        <v>-0.00016486188399955637</v>
      </c>
      <c r="E487" s="6">
        <v>-0.21338850250499952</v>
      </c>
      <c r="F487" s="6">
        <v>0.0009084274850001961</v>
      </c>
      <c r="G487" s="6">
        <v>-0.0016746312509994254</v>
      </c>
      <c r="H487" s="6">
        <v>0.07940282968900103</v>
      </c>
      <c r="I487" s="6">
        <v>-0.13270246430700006</v>
      </c>
    </row>
    <row r="488" spans="1:9" ht="12.75">
      <c r="A488" t="s">
        <v>731</v>
      </c>
      <c r="B488" t="s">
        <v>343</v>
      </c>
      <c r="C488" s="6">
        <f>VLOOKUP($A488,'[1]Sheet1'!$A$1:$Z$700,3,FALSE())</f>
        <v>6.916083270417</v>
      </c>
      <c r="D488" s="6">
        <v>-7.080140600024265E-05</v>
      </c>
      <c r="E488" s="6">
        <v>0.25873612754299913</v>
      </c>
      <c r="F488" s="6">
        <v>0.0003904574039994557</v>
      </c>
      <c r="G488" s="6">
        <v>-0.0008035984470007307</v>
      </c>
      <c r="H488" s="6">
        <v>0.07483665573499998</v>
      </c>
      <c r="I488" s="6">
        <v>0.3340981214699994</v>
      </c>
    </row>
    <row r="489" spans="1:9" ht="12.75">
      <c r="A489" t="s">
        <v>732</v>
      </c>
      <c r="B489" t="s">
        <v>344</v>
      </c>
      <c r="C489" s="6">
        <f>VLOOKUP($A489,'[1]Sheet1'!$A$1:$Z$700,3,FALSE())</f>
        <v>5.653449401845</v>
      </c>
      <c r="D489" s="6">
        <v>-0.0002115156190001244</v>
      </c>
      <c r="E489" s="6">
        <v>-0.2533311154950004</v>
      </c>
      <c r="F489" s="6">
        <v>0.00116465343100014</v>
      </c>
      <c r="G489" s="6">
        <v>-0.001928606523000198</v>
      </c>
      <c r="H489" s="6">
        <v>0.07987456277499927</v>
      </c>
      <c r="I489" s="6">
        <v>-0.17210371659099977</v>
      </c>
    </row>
    <row r="490" spans="1:9" ht="12.75">
      <c r="A490" t="s">
        <v>733</v>
      </c>
      <c r="B490" t="s">
        <v>345</v>
      </c>
      <c r="C490" s="6">
        <f>VLOOKUP($A490,'[1]Sheet1'!$A$1:$Z$700,3,FALSE())</f>
        <v>6.051804421023</v>
      </c>
      <c r="D490" s="6">
        <v>-9.797259300015071E-05</v>
      </c>
      <c r="E490" s="6">
        <v>-0.21140167853400005</v>
      </c>
      <c r="F490" s="6">
        <v>0.0005395951539997057</v>
      </c>
      <c r="G490" s="6">
        <v>-0.0009285292130005729</v>
      </c>
      <c r="H490" s="6">
        <v>0.07029252593099944</v>
      </c>
      <c r="I490" s="6">
        <v>-0.13932547112000027</v>
      </c>
    </row>
    <row r="491" spans="1:9" ht="12.75">
      <c r="A491" t="s">
        <v>734</v>
      </c>
      <c r="B491" t="s">
        <v>346</v>
      </c>
      <c r="C491" s="6">
        <f>VLOOKUP($A491,'[1]Sheet1'!$A$1:$Z$700,3,FALSE())</f>
        <v>6.701223106311</v>
      </c>
      <c r="D491" s="6">
        <v>-4.5399307999183236E-05</v>
      </c>
      <c r="E491" s="6">
        <v>-0.23568524824099946</v>
      </c>
      <c r="F491" s="6">
        <v>0.00025077524600014556</v>
      </c>
      <c r="G491" s="6">
        <v>-0.0006206937139996427</v>
      </c>
      <c r="H491" s="6">
        <v>0.0853002510209997</v>
      </c>
      <c r="I491" s="6">
        <v>-0.14866572287399915</v>
      </c>
    </row>
    <row r="492" spans="1:9" ht="12.75">
      <c r="A492" t="s">
        <v>735</v>
      </c>
      <c r="B492" t="s">
        <v>347</v>
      </c>
      <c r="C492" s="6">
        <f>VLOOKUP($A492,'[1]Sheet1'!$A$1:$Z$700,3,FALSE())</f>
        <v>6.719756928869</v>
      </c>
      <c r="D492" s="6">
        <v>-3.332022000002155E-05</v>
      </c>
      <c r="E492" s="6">
        <v>0.322662873344</v>
      </c>
      <c r="F492" s="6">
        <v>0.00018386992100083432</v>
      </c>
      <c r="G492" s="6">
        <v>-0.0004079701400003799</v>
      </c>
      <c r="H492" s="6">
        <v>0.06578240951600023</v>
      </c>
      <c r="I492" s="6">
        <v>0.3891162621930002</v>
      </c>
    </row>
    <row r="493" spans="1:9" ht="12.75">
      <c r="A493" t="s">
        <v>736</v>
      </c>
      <c r="B493" t="s">
        <v>348</v>
      </c>
      <c r="C493" s="6">
        <f>VLOOKUP($A493,'[1]Sheet1'!$A$1:$Z$700,3,FALSE())</f>
        <v>4.975938640483999</v>
      </c>
      <c r="D493" s="6">
        <v>-0.00010551086899912576</v>
      </c>
      <c r="E493" s="6">
        <v>0.14561482863800101</v>
      </c>
      <c r="F493" s="6">
        <v>0.0005805467230013406</v>
      </c>
      <c r="G493" s="6">
        <v>-0.0008529285939991027</v>
      </c>
      <c r="H493" s="6">
        <v>0.06410923810900027</v>
      </c>
      <c r="I493" s="6">
        <v>0.21077593556100105</v>
      </c>
    </row>
    <row r="494" spans="4:9" ht="12.75">
      <c r="D494" s="6"/>
      <c r="E494" s="6"/>
      <c r="F494" s="6"/>
      <c r="G494" s="6"/>
      <c r="H494" s="6"/>
      <c r="I494" s="6"/>
    </row>
    <row r="495" spans="2:9" s="9" customFormat="1" ht="12.75">
      <c r="B495" s="9" t="s">
        <v>349</v>
      </c>
      <c r="C495" s="12"/>
      <c r="D495" s="6"/>
      <c r="E495" s="6"/>
      <c r="F495" s="6"/>
      <c r="G495" s="6"/>
      <c r="H495" s="6"/>
      <c r="I495" s="6"/>
    </row>
    <row r="496" spans="1:9" s="9" customFormat="1" ht="12.75">
      <c r="A496" s="9" t="s">
        <v>737</v>
      </c>
      <c r="B496" s="9" t="s">
        <v>350</v>
      </c>
      <c r="C496" s="12">
        <f>VLOOKUP($A496,'[1]Sheet1'!$A$1:$Z$700,3,FALSE())</f>
        <v>7.021095246072</v>
      </c>
      <c r="D496" s="6">
        <v>-8.801154000082079E-05</v>
      </c>
      <c r="E496" s="6">
        <v>0.3043327766700008</v>
      </c>
      <c r="F496" s="6">
        <v>0.0004844795909999533</v>
      </c>
      <c r="G496" s="6">
        <v>-0.0007681921180004991</v>
      </c>
      <c r="H496" s="6">
        <v>0.040114606251999696</v>
      </c>
      <c r="I496" s="6">
        <v>0.34537724808100023</v>
      </c>
    </row>
    <row r="497" spans="1:9" s="9" customFormat="1" ht="12.75">
      <c r="A497" s="9" t="s">
        <v>738</v>
      </c>
      <c r="B497" s="9" t="s">
        <v>351</v>
      </c>
      <c r="C497" s="12">
        <f>VLOOKUP($A497,'[1]Sheet1'!$A$1:$Z$700,3,FALSE())</f>
        <v>10.886069529048</v>
      </c>
      <c r="D497" s="6">
        <v>1.736277400077313E-05</v>
      </c>
      <c r="E497" s="6">
        <v>-0.4925443421449991</v>
      </c>
      <c r="F497" s="6">
        <v>-9.40086599996448E-05</v>
      </c>
      <c r="G497" s="6">
        <v>-0.0002557454360001543</v>
      </c>
      <c r="H497" s="6">
        <v>0.043747196120001774</v>
      </c>
      <c r="I497" s="6">
        <v>-0.445875779680998</v>
      </c>
    </row>
    <row r="498" spans="1:9" s="9" customFormat="1" ht="12.75">
      <c r="A498" s="9" t="s">
        <v>739</v>
      </c>
      <c r="B498" s="9" t="s">
        <v>352</v>
      </c>
      <c r="C498" s="12">
        <f>VLOOKUP($A498,'[1]Sheet1'!$A$1:$Z$700,3,FALSE())</f>
        <v>5.359638200882</v>
      </c>
      <c r="D498" s="6">
        <v>8.744170599950252E-05</v>
      </c>
      <c r="E498" s="6">
        <v>0.41495666297499945</v>
      </c>
      <c r="F498" s="6">
        <v>-0.00048229938300003994</v>
      </c>
      <c r="G498" s="6">
        <v>0.0010115892349995548</v>
      </c>
      <c r="H498" s="6">
        <v>0.023623057871999364</v>
      </c>
      <c r="I498" s="6">
        <v>0.44029927873899943</v>
      </c>
    </row>
    <row r="499" spans="1:9" s="9" customFormat="1" ht="12.75">
      <c r="A499" s="9" t="s">
        <v>740</v>
      </c>
      <c r="B499" s="9" t="s">
        <v>353</v>
      </c>
      <c r="C499" s="12">
        <f>VLOOKUP($A499,'[1]Sheet1'!$A$1:$Z$700,3,FALSE())</f>
        <v>4.598179756863</v>
      </c>
      <c r="D499" s="6">
        <v>5.258849999911774E-06</v>
      </c>
      <c r="E499" s="6">
        <v>0.2919100188020005</v>
      </c>
      <c r="F499" s="6">
        <v>-2.980282999942574E-05</v>
      </c>
      <c r="G499" s="6">
        <v>0.00026771319000040705</v>
      </c>
      <c r="H499" s="6">
        <v>0.042434795197999975</v>
      </c>
      <c r="I499" s="6">
        <v>0.3358301336850005</v>
      </c>
    </row>
    <row r="500" spans="1:9" s="9" customFormat="1" ht="12.75">
      <c r="A500" s="9" t="s">
        <v>741</v>
      </c>
      <c r="B500" s="9" t="s">
        <v>354</v>
      </c>
      <c r="C500" s="12">
        <f>VLOOKUP($A500,'[1]Sheet1'!$A$1:$Z$700,3,FALSE())</f>
        <v>4.423967247486</v>
      </c>
      <c r="D500" s="6">
        <v>-1.2345709992089837E-06</v>
      </c>
      <c r="E500" s="6">
        <v>0.43875842863699965</v>
      </c>
      <c r="F500" s="6">
        <v>6.245094000156826E-06</v>
      </c>
      <c r="G500" s="6">
        <v>0.0001322582309999376</v>
      </c>
      <c r="H500" s="6">
        <v>0.05956764620400001</v>
      </c>
      <c r="I500" s="6">
        <v>0.49913713696999995</v>
      </c>
    </row>
    <row r="501" spans="4:9" ht="12.75">
      <c r="D501" s="6"/>
      <c r="E501" s="6"/>
      <c r="F501" s="6"/>
      <c r="G501" s="6"/>
      <c r="H501" s="6"/>
      <c r="I501" s="6"/>
    </row>
    <row r="502" spans="2:9" ht="12.75">
      <c r="B502" t="s">
        <v>355</v>
      </c>
      <c r="D502" s="6"/>
      <c r="E502" s="6"/>
      <c r="F502" s="6"/>
      <c r="G502" s="6"/>
      <c r="H502" s="6"/>
      <c r="I502" s="6"/>
    </row>
    <row r="503" spans="1:9" ht="12.75">
      <c r="A503" t="s">
        <v>742</v>
      </c>
      <c r="B503" t="s">
        <v>356</v>
      </c>
      <c r="C503" s="6">
        <f>VLOOKUP($A503,'[1]Sheet1'!$A$1:$Z$700,3,FALSE())</f>
        <v>5.379289107292</v>
      </c>
      <c r="D503" s="6">
        <v>-2.8579125999961263E-05</v>
      </c>
      <c r="E503" s="6">
        <v>0.43250858073900034</v>
      </c>
      <c r="F503" s="6">
        <v>0.00015720491099990852</v>
      </c>
      <c r="G503" s="6">
        <v>-0.00021948175800012848</v>
      </c>
      <c r="H503" s="6">
        <v>0.06312841014899995</v>
      </c>
      <c r="I503" s="6">
        <v>0.4962152018449997</v>
      </c>
    </row>
    <row r="504" spans="1:9" ht="12.75">
      <c r="A504" t="s">
        <v>743</v>
      </c>
      <c r="B504" t="s">
        <v>357</v>
      </c>
      <c r="C504" s="6">
        <f>VLOOKUP($A504,'[1]Sheet1'!$A$1:$Z$700,3,FALSE())</f>
        <v>6.845998022478001</v>
      </c>
      <c r="D504" s="6">
        <v>2.84420259992757E-05</v>
      </c>
      <c r="E504" s="6">
        <v>0.2900324341359992</v>
      </c>
      <c r="F504" s="6">
        <v>-0.0001561756190007202</v>
      </c>
      <c r="G504" s="6">
        <v>0.00014699412699936687</v>
      </c>
      <c r="H504" s="6">
        <v>0.060208524810999364</v>
      </c>
      <c r="I504" s="6">
        <v>0.35130224367499974</v>
      </c>
    </row>
    <row r="505" spans="1:9" ht="12.75">
      <c r="A505" t="s">
        <v>744</v>
      </c>
      <c r="B505" t="s">
        <v>358</v>
      </c>
      <c r="C505" s="6">
        <f>VLOOKUP($A505,'[1]Sheet1'!$A$1:$Z$700,3,FALSE())</f>
        <v>7.285221200144</v>
      </c>
      <c r="D505" s="6">
        <v>-0.00010248567800008601</v>
      </c>
      <c r="E505" s="6">
        <v>0.6259956392710002</v>
      </c>
      <c r="F505" s="6">
        <v>0.0005637738219999022</v>
      </c>
      <c r="G505" s="6">
        <v>-0.000795352708000685</v>
      </c>
      <c r="H505" s="6">
        <v>0.017952609139000764</v>
      </c>
      <c r="I505" s="6">
        <v>0.644359396064</v>
      </c>
    </row>
    <row r="506" spans="1:9" ht="12.75">
      <c r="A506" t="s">
        <v>745</v>
      </c>
      <c r="B506" t="s">
        <v>359</v>
      </c>
      <c r="C506" s="6">
        <f>VLOOKUP($A506,'[1]Sheet1'!$A$1:$Z$700,3,FALSE())</f>
        <v>5.421798686064999</v>
      </c>
      <c r="D506" s="6">
        <v>-3.439767899937607E-05</v>
      </c>
      <c r="E506" s="6">
        <v>0.1686635075710008</v>
      </c>
      <c r="F506" s="6">
        <v>0.00018925003400127594</v>
      </c>
      <c r="G506" s="6">
        <v>-0.00027431244599895876</v>
      </c>
      <c r="H506" s="6">
        <v>0.06315074451700031</v>
      </c>
      <c r="I506" s="6">
        <v>0.2330397620550002</v>
      </c>
    </row>
    <row r="507" spans="1:9" ht="12.75">
      <c r="A507" t="s">
        <v>746</v>
      </c>
      <c r="B507" t="s">
        <v>360</v>
      </c>
      <c r="C507" s="6">
        <f>VLOOKUP($A507,'[1]Sheet1'!$A$1:$Z$700,3,FALSE())</f>
        <v>2.245552193461</v>
      </c>
      <c r="D507" s="6">
        <v>7.369691999992156E-05</v>
      </c>
      <c r="E507" s="6">
        <v>0.25927889477</v>
      </c>
      <c r="F507" s="6">
        <v>-0.0004056343270000262</v>
      </c>
      <c r="G507" s="6">
        <v>0.0006310036409997721</v>
      </c>
      <c r="H507" s="6">
        <v>0.1248364743739998</v>
      </c>
      <c r="I507" s="6">
        <v>0.3847437679190002</v>
      </c>
    </row>
    <row r="508" spans="4:9" ht="12.75">
      <c r="D508" s="6"/>
      <c r="E508" s="6"/>
      <c r="F508" s="6"/>
      <c r="G508" s="6"/>
      <c r="H508" s="6"/>
      <c r="I508" s="6"/>
    </row>
    <row r="509" spans="2:9" ht="12.75">
      <c r="B509" t="s">
        <v>361</v>
      </c>
      <c r="D509" s="6"/>
      <c r="E509" s="6"/>
      <c r="F509" s="6"/>
      <c r="G509" s="6"/>
      <c r="H509" s="6"/>
      <c r="I509" s="6"/>
    </row>
    <row r="510" spans="1:9" ht="12.75">
      <c r="A510" t="s">
        <v>747</v>
      </c>
      <c r="B510" t="s">
        <v>362</v>
      </c>
      <c r="C510" s="6">
        <f>VLOOKUP($A510,'[1]Sheet1'!$A$1:$Z$700,3,FALSE())</f>
        <v>5.410824863828</v>
      </c>
      <c r="D510" s="6">
        <v>-0.00010964901100063429</v>
      </c>
      <c r="E510" s="6">
        <v>-0.24513908258700035</v>
      </c>
      <c r="F510" s="6">
        <v>0.0006040731209999706</v>
      </c>
      <c r="G510" s="6">
        <v>-0.0010830130579995156</v>
      </c>
      <c r="H510" s="6">
        <v>0.0910100954919999</v>
      </c>
      <c r="I510" s="6">
        <v>-0.15259565444400014</v>
      </c>
    </row>
    <row r="511" spans="1:9" ht="12.75">
      <c r="A511" t="s">
        <v>748</v>
      </c>
      <c r="B511" t="s">
        <v>363</v>
      </c>
      <c r="C511" s="6">
        <f>VLOOKUP($A511,'[1]Sheet1'!$A$1:$Z$700,3,FALSE())</f>
        <v>6.197159651524</v>
      </c>
      <c r="D511" s="6">
        <v>-6.368365600017967E-05</v>
      </c>
      <c r="E511" s="6">
        <v>0.07709721187499952</v>
      </c>
      <c r="F511" s="6">
        <v>0.0003509462580000289</v>
      </c>
      <c r="G511" s="6">
        <v>-0.000655826154000394</v>
      </c>
      <c r="H511" s="6">
        <v>0.07217321155500045</v>
      </c>
      <c r="I511" s="6">
        <v>0.15039707334199992</v>
      </c>
    </row>
    <row r="512" spans="1:9" ht="12.75">
      <c r="A512" t="s">
        <v>749</v>
      </c>
      <c r="B512" t="s">
        <v>364</v>
      </c>
      <c r="C512" s="6">
        <f>VLOOKUP($A512,'[1]Sheet1'!$A$1:$Z$700,3,FALSE())</f>
        <v>4.317511398857</v>
      </c>
      <c r="D512" s="6">
        <v>-6.363797000030758E-05</v>
      </c>
      <c r="E512" s="6">
        <v>0.06673961606299983</v>
      </c>
      <c r="F512" s="6">
        <v>0.00034997234999956106</v>
      </c>
      <c r="G512" s="6">
        <v>-0.0004678572810004056</v>
      </c>
      <c r="H512" s="6">
        <v>0.07183654890499991</v>
      </c>
      <c r="I512" s="6">
        <v>0.13991015042699928</v>
      </c>
    </row>
    <row r="513" spans="1:9" ht="12.75">
      <c r="A513" t="s">
        <v>750</v>
      </c>
      <c r="B513" t="s">
        <v>365</v>
      </c>
      <c r="C513" s="6">
        <f>VLOOKUP($A513,'[1]Sheet1'!$A$1:$Z$700,3,FALSE())</f>
        <v>6.81177423577</v>
      </c>
      <c r="D513" s="6">
        <v>-0.00021290370899951228</v>
      </c>
      <c r="E513" s="6">
        <v>-0.15809443697599956</v>
      </c>
      <c r="F513" s="6">
        <v>0.0011725938190005891</v>
      </c>
      <c r="G513" s="6">
        <v>-0.002018440356000184</v>
      </c>
      <c r="H513" s="6">
        <v>0.07335603469400098</v>
      </c>
      <c r="I513" s="6">
        <v>-0.0836299584239999</v>
      </c>
    </row>
    <row r="514" spans="1:9" ht="12.75">
      <c r="A514" t="s">
        <v>751</v>
      </c>
      <c r="B514" t="s">
        <v>366</v>
      </c>
      <c r="C514" s="6">
        <f>VLOOKUP($A514,'[1]Sheet1'!$A$1:$Z$700,3,FALSE())</f>
        <v>4.614133038907</v>
      </c>
      <c r="D514" s="6">
        <v>-6.205696699979057E-05</v>
      </c>
      <c r="E514" s="6">
        <v>0.12355948415299967</v>
      </c>
      <c r="F514" s="6">
        <v>0.000341270810999994</v>
      </c>
      <c r="G514" s="6">
        <v>-0.00045443441100001536</v>
      </c>
      <c r="H514" s="6">
        <v>0.06667695410599972</v>
      </c>
      <c r="I514" s="6">
        <v>0.19149176263599976</v>
      </c>
    </row>
    <row r="515" spans="1:9" ht="12.75">
      <c r="A515" t="s">
        <v>752</v>
      </c>
      <c r="B515" t="s">
        <v>367</v>
      </c>
      <c r="C515" s="6">
        <f>VLOOKUP($A515,'[1]Sheet1'!$A$1:$Z$700,3,FALSE())</f>
        <v>5.605187098086001</v>
      </c>
      <c r="D515" s="6">
        <v>-0.00013399979700068343</v>
      </c>
      <c r="E515" s="6">
        <v>0.19305185073199915</v>
      </c>
      <c r="F515" s="6">
        <v>0.0007373812059991991</v>
      </c>
      <c r="G515" s="6">
        <v>-0.0011043621370001588</v>
      </c>
      <c r="H515" s="6">
        <v>0.0537878945100001</v>
      </c>
      <c r="I515" s="6">
        <v>0.24778513794099855</v>
      </c>
    </row>
    <row r="516" spans="1:9" ht="12.75">
      <c r="A516" t="s">
        <v>753</v>
      </c>
      <c r="B516" t="s">
        <v>368</v>
      </c>
      <c r="C516" s="6">
        <f>VLOOKUP($A516,'[1]Sheet1'!$A$1:$Z$700,3,FALSE())</f>
        <v>4.915162408227999</v>
      </c>
      <c r="D516" s="6">
        <v>-3.54929860000297E-05</v>
      </c>
      <c r="E516" s="6">
        <v>0.23616684705600033</v>
      </c>
      <c r="F516" s="6">
        <v>0.00019542738900035772</v>
      </c>
      <c r="G516" s="6">
        <v>-0.00032229631499891553</v>
      </c>
      <c r="H516" s="6">
        <v>0.07890009590200098</v>
      </c>
      <c r="I516" s="6">
        <v>0.31589462347500064</v>
      </c>
    </row>
    <row r="517" spans="1:9" ht="12.75">
      <c r="A517" t="s">
        <v>754</v>
      </c>
      <c r="B517" t="s">
        <v>369</v>
      </c>
      <c r="C517" s="6">
        <f>VLOOKUP($A517,'[1]Sheet1'!$A$1:$Z$700,3,FALSE())</f>
        <v>4.432447822673001</v>
      </c>
      <c r="D517" s="6">
        <v>-9.555255500082183E-05</v>
      </c>
      <c r="E517" s="6">
        <v>-0.224798279173001</v>
      </c>
      <c r="F517" s="6">
        <v>0.0005264562229996272</v>
      </c>
      <c r="G517" s="6">
        <v>-0.0009548488320003656</v>
      </c>
      <c r="H517" s="6">
        <v>0.10717206059099915</v>
      </c>
      <c r="I517" s="6">
        <v>-0.11627856869800013</v>
      </c>
    </row>
    <row r="518" spans="4:9" ht="12.75">
      <c r="D518" s="6"/>
      <c r="E518" s="6"/>
      <c r="F518" s="6"/>
      <c r="G518" s="6"/>
      <c r="H518" s="6"/>
      <c r="I518" s="6"/>
    </row>
    <row r="519" spans="2:9" ht="12.75">
      <c r="B519" t="s">
        <v>370</v>
      </c>
      <c r="D519" s="6"/>
      <c r="E519" s="6"/>
      <c r="F519" s="6"/>
      <c r="G519" s="6"/>
      <c r="H519" s="6"/>
      <c r="I519" s="6"/>
    </row>
    <row r="520" spans="1:9" ht="12.75">
      <c r="A520" t="s">
        <v>755</v>
      </c>
      <c r="B520" t="s">
        <v>371</v>
      </c>
      <c r="C520" s="6">
        <f>VLOOKUP($A520,'[1]Sheet1'!$A$1:$Z$700,3,FALSE())</f>
        <v>3.894734641005</v>
      </c>
      <c r="D520" s="6">
        <v>-2.278038399960991E-05</v>
      </c>
      <c r="E520" s="6">
        <v>0.41766206946600004</v>
      </c>
      <c r="F520" s="6">
        <v>0.00012512430100031224</v>
      </c>
      <c r="G520" s="6">
        <v>-0.00012729614299988867</v>
      </c>
      <c r="H520" s="6">
        <v>0.08177323752499976</v>
      </c>
      <c r="I520" s="6">
        <v>0.4998922323870003</v>
      </c>
    </row>
    <row r="521" spans="1:9" ht="12.75">
      <c r="A521" t="s">
        <v>756</v>
      </c>
      <c r="B521" t="s">
        <v>372</v>
      </c>
      <c r="C521" s="6">
        <f>VLOOKUP($A521,'[1]Sheet1'!$A$1:$Z$700,3,FALSE())</f>
        <v>3.350326065968</v>
      </c>
      <c r="D521" s="6">
        <v>-0.00015112203399958446</v>
      </c>
      <c r="E521" s="6">
        <v>0.1222992223920003</v>
      </c>
      <c r="F521" s="6">
        <v>0.000832235273000137</v>
      </c>
      <c r="G521" s="6">
        <v>-0.0014098061929996852</v>
      </c>
      <c r="H521" s="6">
        <v>0.12131646611299995</v>
      </c>
      <c r="I521" s="6">
        <v>0.24373633876900014</v>
      </c>
    </row>
    <row r="522" spans="1:9" ht="12.75">
      <c r="A522" t="s">
        <v>757</v>
      </c>
      <c r="B522" t="s">
        <v>373</v>
      </c>
      <c r="C522" s="6">
        <f>VLOOKUP($A522,'[1]Sheet1'!$A$1:$Z$700,3,FALSE())</f>
        <v>8.795901823012</v>
      </c>
      <c r="D522" s="6">
        <v>-5.18759659993151E-05</v>
      </c>
      <c r="E522" s="6">
        <v>-0.42239708143800136</v>
      </c>
      <c r="F522" s="6">
        <v>0.00028667403699955685</v>
      </c>
      <c r="G522" s="6">
        <v>-0.0007412376760012052</v>
      </c>
      <c r="H522" s="6">
        <v>0.05993098361599891</v>
      </c>
      <c r="I522" s="6">
        <v>-0.360056076858001</v>
      </c>
    </row>
    <row r="523" spans="1:9" ht="12.75">
      <c r="A523" t="s">
        <v>758</v>
      </c>
      <c r="B523" t="s">
        <v>374</v>
      </c>
      <c r="C523" s="6">
        <f>VLOOKUP($A523,'[1]Sheet1'!$A$1:$Z$700,3,FALSE())</f>
        <v>4.4779415705779995</v>
      </c>
      <c r="D523" s="6">
        <v>-6.459412599912895E-05</v>
      </c>
      <c r="E523" s="6">
        <v>0.775386390566001</v>
      </c>
      <c r="F523" s="6">
        <v>0.000355395317000351</v>
      </c>
      <c r="G523" s="6">
        <v>-0.0005176380859994723</v>
      </c>
      <c r="H523" s="6">
        <v>0.07639695847300043</v>
      </c>
      <c r="I523" s="6">
        <v>0.851214264338001</v>
      </c>
    </row>
    <row r="524" spans="1:9" ht="12.75">
      <c r="A524" t="s">
        <v>759</v>
      </c>
      <c r="B524" t="s">
        <v>375</v>
      </c>
      <c r="C524" s="6">
        <f>VLOOKUP($A524,'[1]Sheet1'!$A$1:$Z$700,3,FALSE())</f>
        <v>4.794623991104</v>
      </c>
      <c r="D524" s="6">
        <v>-8.471995399972343E-05</v>
      </c>
      <c r="E524" s="6">
        <v>0.354988910496</v>
      </c>
      <c r="F524" s="6">
        <v>0.00046618557999966725</v>
      </c>
      <c r="G524" s="6">
        <v>-0.0006940966510002866</v>
      </c>
      <c r="H524" s="6">
        <v>0.07114508999399938</v>
      </c>
      <c r="I524" s="6">
        <v>0.4266240814379998</v>
      </c>
    </row>
    <row r="525" spans="1:9" ht="12.75">
      <c r="A525" t="s">
        <v>760</v>
      </c>
      <c r="B525" t="s">
        <v>376</v>
      </c>
      <c r="C525" s="6">
        <f>VLOOKUP($A525,'[1]Sheet1'!$A$1:$Z$700,3,FALSE())</f>
        <v>5.989635747932</v>
      </c>
      <c r="D525" s="6">
        <v>-4.053928900038528E-05</v>
      </c>
      <c r="E525" s="6">
        <v>0.5458034972870003</v>
      </c>
      <c r="F525" s="6">
        <v>0.00022285349600092985</v>
      </c>
      <c r="G525" s="6">
        <v>-0.0002748383569990409</v>
      </c>
      <c r="H525" s="6">
        <v>0.04378032081799965</v>
      </c>
      <c r="I525" s="6">
        <v>0.5901033963590008</v>
      </c>
    </row>
    <row r="526" spans="1:9" ht="12.75">
      <c r="A526" t="s">
        <v>761</v>
      </c>
      <c r="B526" t="s">
        <v>377</v>
      </c>
      <c r="C526" s="6">
        <f>VLOOKUP($A526,'[1]Sheet1'!$A$1:$Z$700,3,FALSE())</f>
        <v>7.779222295422</v>
      </c>
      <c r="D526" s="6">
        <v>-2.9223389999444294E-05</v>
      </c>
      <c r="E526" s="6">
        <v>0.004798594201000483</v>
      </c>
      <c r="F526" s="6">
        <v>0.00016170584300034818</v>
      </c>
      <c r="G526" s="6">
        <v>-0.00047291549899952656</v>
      </c>
      <c r="H526" s="6">
        <v>0.0650436807960002</v>
      </c>
      <c r="I526" s="6">
        <v>0.07125250139699979</v>
      </c>
    </row>
    <row r="527" spans="4:9" ht="12.75">
      <c r="D527" s="6"/>
      <c r="E527" s="6"/>
      <c r="F527" s="6"/>
      <c r="G527" s="6"/>
      <c r="H527" s="6"/>
      <c r="I527" s="6"/>
    </row>
    <row r="528" spans="2:9" ht="12.75">
      <c r="B528" t="s">
        <v>378</v>
      </c>
      <c r="D528" s="6"/>
      <c r="E528" s="6"/>
      <c r="F528" s="6"/>
      <c r="G528" s="6"/>
      <c r="H528" s="6"/>
      <c r="I528" s="6"/>
    </row>
    <row r="529" spans="1:9" ht="12.75">
      <c r="A529" t="s">
        <v>762</v>
      </c>
      <c r="B529" t="s">
        <v>379</v>
      </c>
      <c r="C529" s="6">
        <f>VLOOKUP($A529,'[1]Sheet1'!$A$1:$Z$700,3,FALSE())</f>
        <v>4.30864891652</v>
      </c>
      <c r="D529" s="6">
        <v>0.00020921414400021376</v>
      </c>
      <c r="E529" s="6">
        <v>-0.3094830576419998</v>
      </c>
      <c r="F529" s="6">
        <v>-0.0011534669399999586</v>
      </c>
      <c r="G529" s="6">
        <v>0.0022934422320002312</v>
      </c>
      <c r="H529" s="6">
        <v>0.002090704586999337</v>
      </c>
      <c r="I529" s="6">
        <v>-0.3029191706070007</v>
      </c>
    </row>
    <row r="530" spans="1:9" ht="12.75">
      <c r="A530" t="s">
        <v>763</v>
      </c>
      <c r="B530" t="s">
        <v>380</v>
      </c>
      <c r="C530" s="6">
        <f>VLOOKUP($A530,'[1]Sheet1'!$A$1:$Z$700,3,FALSE())</f>
        <v>3.238708646651</v>
      </c>
      <c r="D530" s="6">
        <v>7.238970699985359E-05</v>
      </c>
      <c r="E530" s="6">
        <v>-0.19810779916499976</v>
      </c>
      <c r="F530" s="6">
        <v>-0.0003989802129997777</v>
      </c>
      <c r="G530" s="6">
        <v>0.0007602531080004304</v>
      </c>
      <c r="H530" s="6">
        <v>0.08236850993400013</v>
      </c>
      <c r="I530" s="6">
        <v>-0.11331676773699995</v>
      </c>
    </row>
    <row r="531" spans="1:9" ht="12.75">
      <c r="A531" t="s">
        <v>764</v>
      </c>
      <c r="B531" t="s">
        <v>381</v>
      </c>
      <c r="C531" s="6">
        <f>VLOOKUP($A531,'[1]Sheet1'!$A$1:$Z$700,3,FALSE())</f>
        <v>5.955307633072</v>
      </c>
      <c r="D531" s="6">
        <v>8.724187500064318E-05</v>
      </c>
      <c r="E531" s="6">
        <v>0.01563994502399968</v>
      </c>
      <c r="F531" s="6">
        <v>-0.0004810550059994867</v>
      </c>
      <c r="G531" s="6">
        <v>0.0009723617070003243</v>
      </c>
      <c r="H531" s="6">
        <v>0.019824696276000253</v>
      </c>
      <c r="I531" s="6">
        <v>0.03821098788800015</v>
      </c>
    </row>
    <row r="532" spans="1:9" ht="12.75">
      <c r="A532" t="s">
        <v>765</v>
      </c>
      <c r="B532" t="s">
        <v>382</v>
      </c>
      <c r="C532" s="6">
        <f>VLOOKUP($A532,'[1]Sheet1'!$A$1:$Z$700,3,FALSE())</f>
        <v>2.690600698235</v>
      </c>
      <c r="D532" s="6">
        <v>0.00013473244899975256</v>
      </c>
      <c r="E532" s="6">
        <v>0.09427193650199994</v>
      </c>
      <c r="F532" s="6">
        <v>-0.0007428415760002416</v>
      </c>
      <c r="G532" s="6">
        <v>0.0014813528970001322</v>
      </c>
      <c r="H532" s="6">
        <v>0.059985407166000204</v>
      </c>
      <c r="I532" s="6">
        <v>0.156593423231</v>
      </c>
    </row>
    <row r="533" spans="1:9" ht="12.75">
      <c r="A533" t="s">
        <v>766</v>
      </c>
      <c r="B533" t="s">
        <v>383</v>
      </c>
      <c r="C533" s="6">
        <f>VLOOKUP($A533,'[1]Sheet1'!$A$1:$Z$700,3,FALSE())</f>
        <v>5.324482373429</v>
      </c>
      <c r="D533" s="6">
        <v>8.546917499963058E-05</v>
      </c>
      <c r="E533" s="6">
        <v>-0.2875101748929998</v>
      </c>
      <c r="F533" s="6">
        <v>-0.00047165923200065407</v>
      </c>
      <c r="G533" s="6">
        <v>0.0010509984180000487</v>
      </c>
      <c r="H533" s="6">
        <v>0.014183472953999576</v>
      </c>
      <c r="I533" s="6">
        <v>-0.26965878818799993</v>
      </c>
    </row>
    <row r="534" spans="1:9" ht="12.75">
      <c r="A534" t="s">
        <v>767</v>
      </c>
      <c r="B534" t="s">
        <v>384</v>
      </c>
      <c r="C534" s="6">
        <f>VLOOKUP($A534,'[1]Sheet1'!$A$1:$Z$700,3,FALSE())</f>
        <v>3.960779259112</v>
      </c>
      <c r="D534" s="6">
        <v>3.10857950003296E-05</v>
      </c>
      <c r="E534" s="6">
        <v>-0.16367569036300011</v>
      </c>
      <c r="F534" s="6">
        <v>-0.00017142764500022167</v>
      </c>
      <c r="G534" s="6">
        <v>0.0003515052649998296</v>
      </c>
      <c r="H534" s="6">
        <v>0.07861365439300005</v>
      </c>
      <c r="I534" s="6">
        <v>-0.08288001299399994</v>
      </c>
    </row>
    <row r="535" spans="1:9" ht="12.75">
      <c r="A535" t="s">
        <v>768</v>
      </c>
      <c r="B535" t="s">
        <v>385</v>
      </c>
      <c r="C535" s="6">
        <f>VLOOKUP($A535,'[1]Sheet1'!$A$1:$Z$700,3,FALSE())</f>
        <v>4.264819060639</v>
      </c>
      <c r="D535" s="6">
        <v>0.00012205043999991005</v>
      </c>
      <c r="E535" s="6">
        <v>-0.27094033930399997</v>
      </c>
      <c r="F535" s="6">
        <v>-0.0006724237090001139</v>
      </c>
      <c r="G535" s="6">
        <v>0.0012130953590006044</v>
      </c>
      <c r="H535" s="6">
        <v>0.06046000172200028</v>
      </c>
      <c r="I535" s="6">
        <v>-0.2074137054199996</v>
      </c>
    </row>
    <row r="536" spans="1:9" ht="12.75">
      <c r="A536" t="s">
        <v>769</v>
      </c>
      <c r="B536" t="s">
        <v>386</v>
      </c>
      <c r="C536" s="6">
        <f>VLOOKUP($A536,'[1]Sheet1'!$A$1:$Z$700,3,FALSE())</f>
        <v>3.251828644866</v>
      </c>
      <c r="D536" s="6">
        <v>8.37708409999749E-05</v>
      </c>
      <c r="E536" s="6">
        <v>-0.1415386240690002</v>
      </c>
      <c r="F536" s="6">
        <v>-0.0004619121539999327</v>
      </c>
      <c r="G536" s="6">
        <v>0.0009327809700003797</v>
      </c>
      <c r="H536" s="6">
        <v>0.06901919995200023</v>
      </c>
      <c r="I536" s="6">
        <v>-0.0699731919859996</v>
      </c>
    </row>
    <row r="537" spans="1:9" ht="12.75">
      <c r="A537" t="s">
        <v>770</v>
      </c>
      <c r="B537" t="s">
        <v>387</v>
      </c>
      <c r="C537" s="6">
        <f>VLOOKUP($A537,'[1]Sheet1'!$A$1:$Z$700,3,FALSE())</f>
        <v>2.8016015710069997</v>
      </c>
      <c r="D537" s="6">
        <v>9.043557300003613E-05</v>
      </c>
      <c r="E537" s="6">
        <v>0.0982121969750005</v>
      </c>
      <c r="F537" s="6">
        <v>-0.0004987948939993991</v>
      </c>
      <c r="G537" s="6">
        <v>0.001041635923000328</v>
      </c>
      <c r="H537" s="6">
        <v>0.06785767884500027</v>
      </c>
      <c r="I537" s="6">
        <v>0.16809071983300017</v>
      </c>
    </row>
    <row r="538" spans="1:9" ht="12.75">
      <c r="A538" t="s">
        <v>771</v>
      </c>
      <c r="B538" t="s">
        <v>388</v>
      </c>
      <c r="C538" s="6">
        <f>VLOOKUP($A538,'[1]Sheet1'!$A$1:$Z$700,3,FALSE())</f>
        <v>3.924251361529</v>
      </c>
      <c r="D538" s="6">
        <v>0.00012388239200022966</v>
      </c>
      <c r="E538" s="6">
        <v>0.12100070838799981</v>
      </c>
      <c r="F538" s="6">
        <v>-0.0006834007530001074</v>
      </c>
      <c r="G538" s="6">
        <v>0.0014608529300002004</v>
      </c>
      <c r="H538" s="6">
        <v>0.02519588212999979</v>
      </c>
      <c r="I538" s="6">
        <v>0.14890440320100007</v>
      </c>
    </row>
    <row r="539" spans="1:9" ht="12.75">
      <c r="A539" t="s">
        <v>772</v>
      </c>
      <c r="B539" t="s">
        <v>389</v>
      </c>
      <c r="C539" s="6">
        <f>VLOOKUP($A539,'[1]Sheet1'!$A$1:$Z$700,3,FALSE())</f>
        <v>4.132268101849</v>
      </c>
      <c r="D539" s="6">
        <v>0.00013894908000011696</v>
      </c>
      <c r="E539" s="6">
        <v>-0.23454753882500023</v>
      </c>
      <c r="F539" s="6">
        <v>-0.0007655519110008058</v>
      </c>
      <c r="G539" s="6">
        <v>0.0013880581349994259</v>
      </c>
      <c r="H539" s="6">
        <v>0.0577582255869995</v>
      </c>
      <c r="I539" s="6">
        <v>-0.17369579166700033</v>
      </c>
    </row>
    <row r="540" spans="4:9" ht="12.75">
      <c r="D540" s="6"/>
      <c r="E540" s="6"/>
      <c r="F540" s="6"/>
      <c r="G540" s="6"/>
      <c r="H540" s="6"/>
      <c r="I540" s="6"/>
    </row>
    <row r="541" spans="2:9" ht="12.75">
      <c r="B541" t="s">
        <v>390</v>
      </c>
      <c r="D541" s="6"/>
      <c r="E541" s="6"/>
      <c r="F541" s="6"/>
      <c r="G541" s="6"/>
      <c r="H541" s="6"/>
      <c r="I541" s="6"/>
    </row>
    <row r="542" spans="1:9" ht="12.75">
      <c r="A542" t="s">
        <v>773</v>
      </c>
      <c r="B542" t="s">
        <v>391</v>
      </c>
      <c r="C542" s="6">
        <f>VLOOKUP($A542,'[1]Sheet1'!$A$1:$Z$700,3,FALSE())</f>
        <v>3.442341164426</v>
      </c>
      <c r="D542" s="6">
        <v>-2.4478339999856047E-05</v>
      </c>
      <c r="E542" s="6">
        <v>0.14623020572500023</v>
      </c>
      <c r="F542" s="6">
        <v>0.00013491915600027937</v>
      </c>
      <c r="G542" s="6">
        <v>-0.0002584554729998523</v>
      </c>
      <c r="H542" s="6">
        <v>0.110436376979</v>
      </c>
      <c r="I542" s="6">
        <v>0.25736210326699993</v>
      </c>
    </row>
    <row r="543" spans="1:9" ht="12.75">
      <c r="A543" t="s">
        <v>774</v>
      </c>
      <c r="B543" t="s">
        <v>392</v>
      </c>
      <c r="C543" s="6">
        <f>VLOOKUP($A543,'[1]Sheet1'!$A$1:$Z$700,3,FALSE())</f>
        <v>7.483513656027999</v>
      </c>
      <c r="D543" s="6">
        <v>-0.00010292676199963324</v>
      </c>
      <c r="E543" s="6">
        <v>-0.299538699008</v>
      </c>
      <c r="F543" s="6">
        <v>0.0005673701670003695</v>
      </c>
      <c r="G543" s="6">
        <v>-0.001102543342999418</v>
      </c>
      <c r="H543" s="6">
        <v>0.06843881887300096</v>
      </c>
      <c r="I543" s="6">
        <v>-0.22921107629499904</v>
      </c>
    </row>
    <row r="544" spans="1:9" ht="12.75">
      <c r="A544" t="s">
        <v>775</v>
      </c>
      <c r="B544" t="s">
        <v>393</v>
      </c>
      <c r="C544" s="6">
        <f>VLOOKUP($A544,'[1]Sheet1'!$A$1:$Z$700,3,FALSE())</f>
        <v>4.768448159141</v>
      </c>
      <c r="D544" s="6">
        <v>-9.621685999938734E-06</v>
      </c>
      <c r="E544" s="6">
        <v>0.06051214351499912</v>
      </c>
      <c r="F544" s="6">
        <v>5.288970899997025E-05</v>
      </c>
      <c r="G544" s="6">
        <v>-6.44927870006029E-05</v>
      </c>
      <c r="H544" s="6">
        <v>0.07556537491799986</v>
      </c>
      <c r="I544" s="6">
        <v>0.13751735786599983</v>
      </c>
    </row>
    <row r="545" spans="1:9" ht="12.75">
      <c r="A545" t="s">
        <v>776</v>
      </c>
      <c r="B545" t="s">
        <v>394</v>
      </c>
      <c r="C545" s="6">
        <f>VLOOKUP($A545,'[1]Sheet1'!$A$1:$Z$700,3,FALSE())</f>
        <v>4.822295559155</v>
      </c>
      <c r="D545" s="6">
        <v>6.415911299928467E-05</v>
      </c>
      <c r="E545" s="6">
        <v>0.6380655273499993</v>
      </c>
      <c r="F545" s="6">
        <v>-0.00035412322299954724</v>
      </c>
      <c r="G545" s="6">
        <v>0.0008053032350003875</v>
      </c>
      <c r="H545" s="6">
        <v>0.03381211874299961</v>
      </c>
      <c r="I545" s="6">
        <v>0.6728200814299994</v>
      </c>
    </row>
    <row r="546" spans="1:9" ht="12.75">
      <c r="A546" t="s">
        <v>777</v>
      </c>
      <c r="B546" t="s">
        <v>395</v>
      </c>
      <c r="C546" s="6">
        <f>VLOOKUP($A546,'[1]Sheet1'!$A$1:$Z$700,3,FALSE())</f>
        <v>7.438630994472</v>
      </c>
      <c r="D546" s="6">
        <v>-2.7457684000253835E-05</v>
      </c>
      <c r="E546" s="6">
        <v>-0.093651073807</v>
      </c>
      <c r="F546" s="6">
        <v>0.00015118774000022484</v>
      </c>
      <c r="G546" s="6">
        <v>-0.00025021215499965166</v>
      </c>
      <c r="H546" s="6">
        <v>0.034135071171999876</v>
      </c>
      <c r="I546" s="6">
        <v>-0.05728888207899985</v>
      </c>
    </row>
    <row r="547" spans="4:9" ht="12.75">
      <c r="D547" s="6"/>
      <c r="E547" s="6"/>
      <c r="F547" s="6"/>
      <c r="G547" s="6"/>
      <c r="H547" s="6"/>
      <c r="I547" s="6"/>
    </row>
    <row r="548" spans="2:9" ht="12.75">
      <c r="B548" t="s">
        <v>396</v>
      </c>
      <c r="D548" s="6"/>
      <c r="E548" s="6"/>
      <c r="F548" s="6"/>
      <c r="G548" s="6"/>
      <c r="H548" s="6"/>
      <c r="I548" s="6"/>
    </row>
    <row r="549" spans="1:9" ht="12.75">
      <c r="A549" t="s">
        <v>778</v>
      </c>
      <c r="B549" t="s">
        <v>397</v>
      </c>
      <c r="C549" s="6">
        <f>VLOOKUP($A549,'[1]Sheet1'!$A$1:$Z$700,3,FALSE())</f>
        <v>3.504228872408</v>
      </c>
      <c r="D549" s="6">
        <v>1.1371899000245378E-05</v>
      </c>
      <c r="E549" s="6">
        <v>-0.16126105409299996</v>
      </c>
      <c r="F549" s="6">
        <v>-6.246661200037806E-05</v>
      </c>
      <c r="G549" s="6">
        <v>6.48310999999957E-05</v>
      </c>
      <c r="H549" s="6">
        <v>0.10719576055900015</v>
      </c>
      <c r="I549" s="6">
        <v>-0.05240636584199976</v>
      </c>
    </row>
    <row r="550" spans="1:9" ht="12.75">
      <c r="A550" t="s">
        <v>779</v>
      </c>
      <c r="B550" t="s">
        <v>398</v>
      </c>
      <c r="C550" s="6">
        <f>VLOOKUP($A550,'[1]Sheet1'!$A$1:$Z$700,3,FALSE())</f>
        <v>7.155953335043</v>
      </c>
      <c r="D550" s="6">
        <v>4.9423790001057455E-05</v>
      </c>
      <c r="E550" s="6">
        <v>-0.2660477253059996</v>
      </c>
      <c r="F550" s="6">
        <v>-0.0002726036320002123</v>
      </c>
      <c r="G550" s="6">
        <v>0.000571364868000579</v>
      </c>
      <c r="H550" s="6">
        <v>0.011663132113000962</v>
      </c>
      <c r="I550" s="6">
        <v>-0.2510294403750004</v>
      </c>
    </row>
    <row r="551" spans="1:9" ht="12.75">
      <c r="A551" t="s">
        <v>780</v>
      </c>
      <c r="B551" t="s">
        <v>399</v>
      </c>
      <c r="C551" s="6">
        <f>VLOOKUP($A551,'[1]Sheet1'!$A$1:$Z$700,3,FALSE())</f>
        <v>4.372656236652</v>
      </c>
      <c r="D551" s="6">
        <v>0.00013758274699959827</v>
      </c>
      <c r="E551" s="6">
        <v>0.4595250046589996</v>
      </c>
      <c r="F551" s="6">
        <v>-0.0007585027369998443</v>
      </c>
      <c r="G551" s="6">
        <v>0.0014987132529995506</v>
      </c>
      <c r="H551" s="6">
        <v>0.03173679859599954</v>
      </c>
      <c r="I551" s="6">
        <v>0.49300267864699965</v>
      </c>
    </row>
    <row r="552" spans="1:9" ht="12.75">
      <c r="A552" t="s">
        <v>781</v>
      </c>
      <c r="B552" t="s">
        <v>400</v>
      </c>
      <c r="C552" s="6">
        <f>VLOOKUP($A552,'[1]Sheet1'!$A$1:$Z$700,3,FALSE())</f>
        <v>7.887843609638</v>
      </c>
      <c r="D552" s="6">
        <v>8.871796500020679E-05</v>
      </c>
      <c r="E552" s="6">
        <v>-0.34387424774899955</v>
      </c>
      <c r="F552" s="6">
        <v>-0.00048737870400028527</v>
      </c>
      <c r="G552" s="6">
        <v>0.0005174286909994663</v>
      </c>
      <c r="H552" s="6">
        <v>0.06907753515600046</v>
      </c>
      <c r="I552" s="6">
        <v>-0.2721493322599997</v>
      </c>
    </row>
    <row r="553" spans="1:9" ht="12.75">
      <c r="A553" t="s">
        <v>782</v>
      </c>
      <c r="B553" t="s">
        <v>401</v>
      </c>
      <c r="C553" s="6">
        <f>VLOOKUP($A553,'[1]Sheet1'!$A$1:$Z$700,3,FALSE())</f>
        <v>3.976470987002</v>
      </c>
      <c r="D553" s="6">
        <v>3.155922399988853E-05</v>
      </c>
      <c r="E553" s="6">
        <v>0.2351406252280004</v>
      </c>
      <c r="F553" s="6">
        <v>-0.00017528994600013448</v>
      </c>
      <c r="G553" s="6">
        <v>0.0006818022099999155</v>
      </c>
      <c r="H553" s="6">
        <v>0.020305831913999928</v>
      </c>
      <c r="I553" s="6">
        <v>0.2576075187839999</v>
      </c>
    </row>
    <row r="554" spans="1:9" ht="12.75">
      <c r="A554" t="s">
        <v>783</v>
      </c>
      <c r="B554" t="s">
        <v>402</v>
      </c>
      <c r="C554" s="6">
        <f>VLOOKUP($A554,'[1]Sheet1'!$A$1:$Z$700,3,FALSE())</f>
        <v>3.977076413457</v>
      </c>
      <c r="D554" s="6">
        <v>5.677890002608876E-07</v>
      </c>
      <c r="E554" s="6">
        <v>0.013530285661000008</v>
      </c>
      <c r="F554" s="6">
        <v>-4.656369999800347E-06</v>
      </c>
      <c r="G554" s="6">
        <v>0.00040242993399974836</v>
      </c>
      <c r="H554" s="6">
        <v>0.02213872929799976</v>
      </c>
      <c r="I554" s="6">
        <v>0.03825150769700025</v>
      </c>
    </row>
    <row r="555" spans="1:9" ht="12.75">
      <c r="A555" t="s">
        <v>784</v>
      </c>
      <c r="B555" t="s">
        <v>403</v>
      </c>
      <c r="C555" s="6">
        <f>VLOOKUP($A555,'[1]Sheet1'!$A$1:$Z$700,3,FALSE())</f>
        <v>5.532794316924</v>
      </c>
      <c r="D555" s="6">
        <v>3.5597279999244336E-05</v>
      </c>
      <c r="E555" s="6">
        <v>-0.3313407330119995</v>
      </c>
      <c r="F555" s="6">
        <v>-0.00019597876999988273</v>
      </c>
      <c r="G555" s="6">
        <v>0.00031730848099975617</v>
      </c>
      <c r="H555" s="6">
        <v>0.06403685837300088</v>
      </c>
      <c r="I555" s="6">
        <v>-0.2645754914270002</v>
      </c>
    </row>
    <row r="556" spans="4:9" ht="12.75">
      <c r="D556" s="6"/>
      <c r="E556" s="6"/>
      <c r="F556" s="6"/>
      <c r="G556" s="6"/>
      <c r="H556" s="6"/>
      <c r="I556" s="6"/>
    </row>
    <row r="557" spans="2:9" ht="12.75">
      <c r="B557" t="s">
        <v>404</v>
      </c>
      <c r="D557" s="6"/>
      <c r="E557" s="6"/>
      <c r="F557" s="6"/>
      <c r="G557" s="6"/>
      <c r="H557" s="6"/>
      <c r="I557" s="6"/>
    </row>
    <row r="558" spans="1:9" ht="12.75">
      <c r="A558" t="s">
        <v>785</v>
      </c>
      <c r="B558" t="s">
        <v>405</v>
      </c>
      <c r="C558" s="6">
        <f>VLOOKUP($A558,'[1]Sheet1'!$A$1:$Z$700,3,FALSE())</f>
        <v>3.446654401585</v>
      </c>
      <c r="D558" s="6">
        <v>-7.64194980003019E-05</v>
      </c>
      <c r="E558" s="6">
        <v>-0.0031714643180000834</v>
      </c>
      <c r="F558" s="6">
        <v>0.00042007185800008173</v>
      </c>
      <c r="G558" s="6">
        <v>-0.0005120861940000054</v>
      </c>
      <c r="H558" s="6">
        <v>0.0752720881590001</v>
      </c>
      <c r="I558" s="6">
        <v>0.07358898845999962</v>
      </c>
    </row>
    <row r="559" spans="1:9" ht="12.75">
      <c r="A559" t="s">
        <v>786</v>
      </c>
      <c r="B559" t="s">
        <v>406</v>
      </c>
      <c r="C559" s="6">
        <f>VLOOKUP($A559,'[1]Sheet1'!$A$1:$Z$700,3,FALSE())</f>
        <v>3.321135883632</v>
      </c>
      <c r="D559" s="6">
        <v>2.5119879000001788E-05</v>
      </c>
      <c r="E559" s="6">
        <v>0.447005592939</v>
      </c>
      <c r="F559" s="6">
        <v>-0.00013863968200000798</v>
      </c>
      <c r="G559" s="6">
        <v>0.0003131374750000582</v>
      </c>
      <c r="H559" s="6">
        <v>0.08746816627400023</v>
      </c>
      <c r="I559" s="6">
        <v>0.5349855165800004</v>
      </c>
    </row>
    <row r="560" spans="1:9" ht="12.75">
      <c r="A560" t="s">
        <v>787</v>
      </c>
      <c r="B560" t="s">
        <v>407</v>
      </c>
      <c r="C560" s="6">
        <f>VLOOKUP($A560,'[1]Sheet1'!$A$1:$Z$700,3,FALSE())</f>
        <v>4.12268723947</v>
      </c>
      <c r="D560" s="6">
        <v>-5.184031800009592E-05</v>
      </c>
      <c r="E560" s="6">
        <v>-0.2122114418270007</v>
      </c>
      <c r="F560" s="6">
        <v>0.00028548733699995665</v>
      </c>
      <c r="G560" s="6">
        <v>-0.00048376219599965964</v>
      </c>
      <c r="H560" s="6">
        <v>0.09630911489499905</v>
      </c>
      <c r="I560" s="6">
        <v>-0.11421412396800079</v>
      </c>
    </row>
    <row r="561" spans="1:9" ht="12.75">
      <c r="A561" t="s">
        <v>788</v>
      </c>
      <c r="B561" t="s">
        <v>408</v>
      </c>
      <c r="C561" s="6">
        <f>VLOOKUP($A561,'[1]Sheet1'!$A$1:$Z$700,3,FALSE())</f>
        <v>5.406150217852</v>
      </c>
      <c r="D561" s="6">
        <v>-1.9389552999626858E-05</v>
      </c>
      <c r="E561" s="6">
        <v>-0.29244466272299974</v>
      </c>
      <c r="F561" s="6">
        <v>0.00010703196999983788</v>
      </c>
      <c r="G561" s="6">
        <v>-0.00024654584999961315</v>
      </c>
      <c r="H561" s="6">
        <v>0.08166262624899989</v>
      </c>
      <c r="I561" s="6">
        <v>-0.20864114740599948</v>
      </c>
    </row>
    <row r="562" spans="1:9" ht="12.75">
      <c r="A562" t="s">
        <v>789</v>
      </c>
      <c r="B562" t="s">
        <v>409</v>
      </c>
      <c r="C562" s="6">
        <f>VLOOKUP($A562,'[1]Sheet1'!$A$1:$Z$700,3,FALSE())</f>
        <v>4.817583658917</v>
      </c>
      <c r="D562" s="6">
        <v>3.2378490004703053E-06</v>
      </c>
      <c r="E562" s="6">
        <v>0.4693670990700003</v>
      </c>
      <c r="F562" s="6">
        <v>-1.8509451999548787E-05</v>
      </c>
      <c r="G562" s="6">
        <v>0.0002063708949995302</v>
      </c>
      <c r="H562" s="6">
        <v>0.04637123847600044</v>
      </c>
      <c r="I562" s="6">
        <v>0.5166762400579996</v>
      </c>
    </row>
    <row r="563" spans="1:9" ht="12.75">
      <c r="A563" t="s">
        <v>790</v>
      </c>
      <c r="B563" t="s">
        <v>410</v>
      </c>
      <c r="C563" s="6">
        <f>VLOOKUP($A563,'[1]Sheet1'!$A$1:$Z$700,3,FALSE())</f>
        <v>5.40898976031</v>
      </c>
      <c r="D563" s="6">
        <v>-3.0314887000670865E-05</v>
      </c>
      <c r="E563" s="6">
        <v>-0.08809218130299978</v>
      </c>
      <c r="F563" s="6">
        <v>0.00016708341000004623</v>
      </c>
      <c r="G563" s="6">
        <v>-0.00031865554900001314</v>
      </c>
      <c r="H563" s="6">
        <v>0.07756993666900058</v>
      </c>
      <c r="I563" s="6">
        <v>-0.008872331420000101</v>
      </c>
    </row>
    <row r="564" spans="4:9" ht="12.75">
      <c r="D564" s="6"/>
      <c r="E564" s="6"/>
      <c r="F564" s="6"/>
      <c r="G564" s="6"/>
      <c r="H564" s="6"/>
      <c r="I564" s="6"/>
    </row>
    <row r="565" spans="2:9" ht="12.75">
      <c r="B565" t="s">
        <v>411</v>
      </c>
      <c r="D565" s="6"/>
      <c r="E565" s="6"/>
      <c r="F565" s="6"/>
      <c r="G565" s="6"/>
      <c r="H565" s="6"/>
      <c r="I565" s="6"/>
    </row>
    <row r="566" spans="4:9" ht="12.75">
      <c r="D566" s="6"/>
      <c r="E566" s="6"/>
      <c r="F566" s="6"/>
      <c r="G566" s="6"/>
      <c r="H566" s="6"/>
      <c r="I566" s="6"/>
    </row>
    <row r="567" spans="1:9" ht="12.75">
      <c r="A567" t="s">
        <v>791</v>
      </c>
      <c r="B567" t="s">
        <v>412</v>
      </c>
      <c r="C567" s="6">
        <f>VLOOKUP($A567,'[1]Sheet1'!$A$1:$Z$700,3,FALSE())</f>
        <v>192.960588272491</v>
      </c>
      <c r="D567" s="6">
        <v>-0.0019530119950275093</v>
      </c>
      <c r="E567" s="6">
        <v>-0.07423367865001751</v>
      </c>
      <c r="F567" s="6">
        <v>0.010746083986987287</v>
      </c>
      <c r="G567" s="6">
        <v>-0.015799499356006663</v>
      </c>
      <c r="H567" s="6">
        <v>0.05237356538398785</v>
      </c>
      <c r="I567" s="6">
        <v>-0.028594508921997885</v>
      </c>
    </row>
    <row r="568" spans="1:9" ht="12.75">
      <c r="A568" t="s">
        <v>792</v>
      </c>
      <c r="B568" t="s">
        <v>413</v>
      </c>
      <c r="C568" s="6">
        <f>VLOOKUP($A568,'[1]Sheet1'!$A$1:$Z$700,3,FALSE())</f>
        <v>69.468320839592</v>
      </c>
      <c r="D568" s="6">
        <v>-0.0008940564929957873</v>
      </c>
      <c r="E568" s="6">
        <v>-0.03397106519000204</v>
      </c>
      <c r="F568" s="6">
        <v>0.004919681284007993</v>
      </c>
      <c r="G568" s="6">
        <v>-0.007308817706999093</v>
      </c>
      <c r="H568" s="6">
        <v>0.022807804034002288</v>
      </c>
      <c r="I568" s="6">
        <v>-0.014338639315994328</v>
      </c>
    </row>
    <row r="569" spans="1:9" ht="12.75">
      <c r="A569" t="s">
        <v>793</v>
      </c>
      <c r="B569" t="s">
        <v>414</v>
      </c>
      <c r="C569" s="6">
        <f>VLOOKUP($A569,'[1]Sheet1'!$A$1:$Z$700,3,FALSE())</f>
        <v>82.43322163413</v>
      </c>
      <c r="D569" s="6">
        <v>-0.0013898730930037573</v>
      </c>
      <c r="E569" s="6">
        <v>-0.05288279898999804</v>
      </c>
      <c r="F569" s="6">
        <v>0.00764614482498871</v>
      </c>
      <c r="G569" s="6">
        <v>-0.010898503207002364</v>
      </c>
      <c r="H569" s="6">
        <v>0.04257380187199544</v>
      </c>
      <c r="I569" s="6">
        <v>-0.014681750875993771</v>
      </c>
    </row>
    <row r="570" spans="1:9" ht="12.75">
      <c r="A570" t="s">
        <v>794</v>
      </c>
      <c r="B570" t="s">
        <v>415</v>
      </c>
      <c r="C570" s="6">
        <f>VLOOKUP($A570,'[1]Sheet1'!$A$1:$Z$700,3,FALSE())</f>
        <v>104.754194455565</v>
      </c>
      <c r="D570" s="6">
        <v>-0.0013620926430064628</v>
      </c>
      <c r="E570" s="6">
        <v>-0.05197268421099466</v>
      </c>
      <c r="F570" s="6">
        <v>0.007489578009995057</v>
      </c>
      <c r="G570" s="6">
        <v>-0.009740264155993827</v>
      </c>
      <c r="H570" s="6">
        <v>0.05616162894200727</v>
      </c>
      <c r="I570" s="6">
        <v>0.0010469193429969437</v>
      </c>
    </row>
    <row r="571" spans="1:9" ht="12.75">
      <c r="A571" t="s">
        <v>795</v>
      </c>
      <c r="B571" t="s">
        <v>416</v>
      </c>
      <c r="C571" s="6">
        <f>VLOOKUP($A571,'[1]Sheet1'!$A$1:$Z$700,3,FALSE())</f>
        <v>89.027221049553</v>
      </c>
      <c r="D571" s="6">
        <v>0.00022833808998257155</v>
      </c>
      <c r="E571" s="6">
        <v>0.008853630605997864</v>
      </c>
      <c r="F571" s="6">
        <v>-0.0012519469280078965</v>
      </c>
      <c r="G571" s="6">
        <v>0.0007298931669907915</v>
      </c>
      <c r="H571" s="6">
        <v>-0.023278476901012368</v>
      </c>
      <c r="I571" s="6">
        <v>-0.014995907767016092</v>
      </c>
    </row>
    <row r="572" spans="4:9" ht="12.75">
      <c r="D572" s="6"/>
      <c r="E572" s="6"/>
      <c r="F572" s="6"/>
      <c r="G572" s="6"/>
      <c r="H572" s="6"/>
      <c r="I572" s="6"/>
    </row>
    <row r="573" spans="1:9" ht="12.75">
      <c r="A573" t="s">
        <v>796</v>
      </c>
      <c r="B573" t="s">
        <v>417</v>
      </c>
      <c r="C573" s="6">
        <f>VLOOKUP($A573,'[1]Sheet1'!$A$1:$Z$700,3,FALSE())</f>
        <v>49.983302851828</v>
      </c>
      <c r="D573" s="6">
        <v>-0.0009126343960019767</v>
      </c>
      <c r="E573" s="6">
        <v>-0.03473388309900116</v>
      </c>
      <c r="F573" s="6">
        <v>0.00502046073000173</v>
      </c>
      <c r="G573" s="6">
        <v>-0.007096292378996338</v>
      </c>
      <c r="H573" s="6">
        <v>0.02887664733700035</v>
      </c>
      <c r="I573" s="6">
        <v>-0.008655567030004363</v>
      </c>
    </row>
    <row r="574" spans="1:9" ht="12.75">
      <c r="A574" t="s">
        <v>797</v>
      </c>
      <c r="B574" t="s">
        <v>418</v>
      </c>
      <c r="C574" s="6">
        <f>VLOOKUP($A574,'[1]Sheet1'!$A$1:$Z$700,3,FALSE())</f>
        <v>110.14596501819</v>
      </c>
      <c r="D574" s="6">
        <v>-0.0018586312879875777</v>
      </c>
      <c r="E574" s="6">
        <v>-0.07058030680400407</v>
      </c>
      <c r="F574" s="6">
        <v>0.010228450425003643</v>
      </c>
      <c r="G574" s="6">
        <v>-0.015458369340009881</v>
      </c>
      <c r="H574" s="6">
        <v>0.04335725681799829</v>
      </c>
      <c r="I574" s="6">
        <v>-0.034145539099000644</v>
      </c>
    </row>
    <row r="575" spans="1:9" ht="12.75">
      <c r="A575" t="s">
        <v>798</v>
      </c>
      <c r="B575" t="s">
        <v>419</v>
      </c>
      <c r="C575" s="6">
        <f>VLOOKUP($A575,'[1]Sheet1'!$A$1:$Z$700,3,FALSE())</f>
        <v>183.27985212267</v>
      </c>
      <c r="D575" s="6">
        <v>-0.002399965704000806</v>
      </c>
      <c r="E575" s="6">
        <v>-0.09140437432199633</v>
      </c>
      <c r="F575" s="6">
        <v>0.013200731215988526</v>
      </c>
      <c r="G575" s="6">
        <v>-0.018249792970010503</v>
      </c>
      <c r="H575" s="6">
        <v>0.08225402033198748</v>
      </c>
      <c r="I575" s="6">
        <v>-0.016008970023989377</v>
      </c>
    </row>
    <row r="576" spans="1:9" ht="12.75">
      <c r="A576" t="s">
        <v>799</v>
      </c>
      <c r="B576" t="s">
        <v>420</v>
      </c>
      <c r="C576" s="6">
        <f>VLOOKUP($A576,'[1]Sheet1'!$A$1:$Z$700,3,FALSE())</f>
        <v>64.832590997246</v>
      </c>
      <c r="D576" s="6">
        <v>-0.0009757288640059869</v>
      </c>
      <c r="E576" s="6">
        <v>-0.03740954742299607</v>
      </c>
      <c r="F576" s="6">
        <v>0.005360566866997374</v>
      </c>
      <c r="G576" s="6">
        <v>-0.005830492643994489</v>
      </c>
      <c r="H576" s="6">
        <v>0.05784047144899773</v>
      </c>
      <c r="I576" s="6">
        <v>0.01957453337600157</v>
      </c>
    </row>
    <row r="577" spans="1:9" ht="12.75">
      <c r="A577" t="s">
        <v>800</v>
      </c>
      <c r="B577" t="s">
        <v>421</v>
      </c>
      <c r="C577" s="6">
        <f>VLOOKUP($A577,'[1]Sheet1'!$A$1:$Z$700,3,FALSE())</f>
        <v>79.07934976343199</v>
      </c>
      <c r="D577" s="6">
        <v>-0.000611730953991696</v>
      </c>
      <c r="E577" s="6">
        <v>-0.023131252287001303</v>
      </c>
      <c r="F577" s="6">
        <v>0.0033690024880002056</v>
      </c>
      <c r="G577" s="6">
        <v>-0.005720495128983316</v>
      </c>
      <c r="H577" s="6">
        <v>0.004556005210005765</v>
      </c>
      <c r="I577" s="6">
        <v>-0.021622853288988608</v>
      </c>
    </row>
    <row r="578" spans="4:9" ht="12.75">
      <c r="D578" s="6"/>
      <c r="E578" s="6"/>
      <c r="F578" s="6"/>
      <c r="G578" s="6"/>
      <c r="H578" s="6"/>
      <c r="I578" s="6"/>
    </row>
    <row r="579" spans="1:9" ht="12.75">
      <c r="A579" t="s">
        <v>841</v>
      </c>
      <c r="B579" t="s">
        <v>442</v>
      </c>
      <c r="C579" s="6">
        <f>VLOOKUP($A579,'[1]Sheet1'!$A$1:$Z$700,3,FALSE())</f>
        <v>176.771931909472</v>
      </c>
      <c r="D579" s="6">
        <v>-0.0028286041339811163</v>
      </c>
      <c r="E579" s="6">
        <v>-0.10784160535698106</v>
      </c>
      <c r="F579" s="6">
        <v>0.015555551177016014</v>
      </c>
      <c r="G579" s="6">
        <v>-0.02079073134399323</v>
      </c>
      <c r="H579" s="6">
        <v>0.10797663556300563</v>
      </c>
      <c r="I579" s="6">
        <v>-0.007074995144989771</v>
      </c>
    </row>
    <row r="580" spans="1:9" ht="12.75">
      <c r="A580" t="s">
        <v>801</v>
      </c>
      <c r="B580" t="s">
        <v>422</v>
      </c>
      <c r="C580" s="6">
        <f>VLOOKUP($A580,'[1]Sheet1'!$A$1:$Z$700,3,FALSE())</f>
        <v>57.595768006554</v>
      </c>
      <c r="D580" s="6">
        <v>-0.0009806050919962672</v>
      </c>
      <c r="E580" s="6">
        <v>-0.03741600205600548</v>
      </c>
      <c r="F580" s="6">
        <v>0.005391948996994245</v>
      </c>
      <c r="G580" s="6">
        <v>-0.007015172312001994</v>
      </c>
      <c r="H580" s="6">
        <v>0.0403875288809985</v>
      </c>
      <c r="I580" s="6">
        <v>0.000705966527995372</v>
      </c>
    </row>
    <row r="581" spans="1:9" ht="12.75">
      <c r="A581" t="s">
        <v>802</v>
      </c>
      <c r="B581" t="s">
        <v>423</v>
      </c>
      <c r="C581" s="6">
        <f>VLOOKUP($A581,'[1]Sheet1'!$A$1:$Z$700,3,FALSE())</f>
        <v>214.732332036765</v>
      </c>
      <c r="D581" s="6">
        <v>-0.001963966900007108</v>
      </c>
      <c r="E581" s="6">
        <v>-0.07489255423399754</v>
      </c>
      <c r="F581" s="6">
        <v>0.010800191715986784</v>
      </c>
      <c r="G581" s="6">
        <v>-0.01433578347101161</v>
      </c>
      <c r="H581" s="6">
        <v>0.07650170267999101</v>
      </c>
      <c r="I581" s="6">
        <v>-0.003275712055000213</v>
      </c>
    </row>
    <row r="582" spans="1:9" ht="12.75">
      <c r="A582" t="s">
        <v>842</v>
      </c>
      <c r="B582" t="s">
        <v>440</v>
      </c>
      <c r="C582" s="6">
        <f>VLOOKUP($A582,'[1]Sheet1'!$A$1:$Z$700,3,FALSE())</f>
        <v>118.96796860891999</v>
      </c>
      <c r="D582" s="6">
        <v>-0.0007669935029923636</v>
      </c>
      <c r="E582" s="6">
        <v>-0.02956301219498414</v>
      </c>
      <c r="F582" s="6">
        <v>0.004209814128017797</v>
      </c>
      <c r="G582" s="6">
        <v>-0.003581913676981685</v>
      </c>
      <c r="H582" s="6">
        <v>0.060840200984998205</v>
      </c>
      <c r="I582" s="6">
        <v>0.0318213392390021</v>
      </c>
    </row>
    <row r="583" spans="1:9" ht="12.75">
      <c r="A583" t="s">
        <v>803</v>
      </c>
      <c r="B583" t="s">
        <v>424</v>
      </c>
      <c r="C583" s="6">
        <f>VLOOKUP($A583,'[1]Sheet1'!$A$1:$Z$700,3,FALSE())</f>
        <v>125.00808313029701</v>
      </c>
      <c r="D583" s="6">
        <v>-0.0007469845340182246</v>
      </c>
      <c r="E583" s="6">
        <v>-0.02819025542700615</v>
      </c>
      <c r="F583" s="6">
        <v>0.004115295522979068</v>
      </c>
      <c r="G583" s="6">
        <v>-0.0073393843250215696</v>
      </c>
      <c r="H583" s="6">
        <v>0.0001267014469874539</v>
      </c>
      <c r="I583" s="6">
        <v>-0.03221548117201678</v>
      </c>
    </row>
    <row r="584" spans="4:9" ht="12.75">
      <c r="D584" s="6"/>
      <c r="E584" s="6"/>
      <c r="F584" s="6"/>
      <c r="G584" s="6"/>
      <c r="H584" s="6"/>
      <c r="I584" s="6"/>
    </row>
    <row r="585" spans="1:9" ht="12.75">
      <c r="A585" t="s">
        <v>804</v>
      </c>
      <c r="B585" t="s">
        <v>425</v>
      </c>
      <c r="C585" s="6">
        <f>VLOOKUP($A585,'[1]Sheet1'!$A$1:$Z$700,3,FALSE())</f>
        <v>178.832729800293</v>
      </c>
      <c r="D585" s="6">
        <v>-0.00199013147300775</v>
      </c>
      <c r="E585" s="6">
        <v>-0.07602249535503347</v>
      </c>
      <c r="F585" s="6">
        <v>0.010940711587011265</v>
      </c>
      <c r="G585" s="6">
        <v>-0.013680458705010778</v>
      </c>
      <c r="H585" s="6">
        <v>0.09051501243297366</v>
      </c>
      <c r="I585" s="6">
        <v>0.010571510239003601</v>
      </c>
    </row>
    <row r="586" spans="1:9" ht="12.75">
      <c r="A586" t="s">
        <v>805</v>
      </c>
      <c r="B586" t="s">
        <v>426</v>
      </c>
      <c r="C586" s="6">
        <f>VLOOKUP($A586,'[1]Sheet1'!$A$1:$Z$700,3,FALSE())</f>
        <v>187.64845344981399</v>
      </c>
      <c r="D586" s="6">
        <v>-0.0011675666649750838</v>
      </c>
      <c r="E586" s="6">
        <v>-0.04418641425999681</v>
      </c>
      <c r="F586" s="6">
        <v>0.006429218345033405</v>
      </c>
      <c r="G586" s="6">
        <v>-0.01067844072397861</v>
      </c>
      <c r="H586" s="6">
        <v>0.01237840068802143</v>
      </c>
      <c r="I586" s="6">
        <v>-0.03733314732699</v>
      </c>
    </row>
    <row r="587" spans="1:9" ht="12.75">
      <c r="A587" t="s">
        <v>806</v>
      </c>
      <c r="B587" t="s">
        <v>427</v>
      </c>
      <c r="C587" s="6">
        <f>VLOOKUP($A587,'[1]Sheet1'!$A$1:$Z$700,3,FALSE())</f>
        <v>116.497091975688</v>
      </c>
      <c r="D587" s="6">
        <v>-0.0016617866829875538</v>
      </c>
      <c r="E587" s="6">
        <v>-0.06302372619900609</v>
      </c>
      <c r="F587" s="6">
        <v>0.009147246492005934</v>
      </c>
      <c r="G587" s="6">
        <v>-0.014343172474994503</v>
      </c>
      <c r="H587" s="6">
        <v>0.030751051355011327</v>
      </c>
      <c r="I587" s="6">
        <v>-0.03909662214998377</v>
      </c>
    </row>
    <row r="588" spans="1:9" ht="12.75">
      <c r="A588" t="s">
        <v>807</v>
      </c>
      <c r="B588" t="s">
        <v>428</v>
      </c>
      <c r="C588" s="6">
        <f>VLOOKUP($A588,'[1]Sheet1'!$A$1:$Z$700,3,FALSE())</f>
        <v>63.123593031691</v>
      </c>
      <c r="D588" s="6">
        <v>-0.001924904359995594</v>
      </c>
      <c r="E588" s="6">
        <v>-0.07318970005000125</v>
      </c>
      <c r="F588" s="6">
        <v>0.010590806452995594</v>
      </c>
      <c r="G588" s="6">
        <v>-0.015416023397001766</v>
      </c>
      <c r="H588" s="6">
        <v>0.054016438038992476</v>
      </c>
      <c r="I588" s="6">
        <v>-0.0256209643630001</v>
      </c>
    </row>
    <row r="589" spans="1:9" ht="12.75">
      <c r="A589" t="s">
        <v>808</v>
      </c>
      <c r="B589" t="s">
        <v>429</v>
      </c>
      <c r="C589" s="6">
        <f>VLOOKUP($A589,'[1]Sheet1'!$A$1:$Z$700,3,FALSE())</f>
        <v>88.137407448986</v>
      </c>
      <c r="D589" s="6">
        <v>-0.0017319679129883525</v>
      </c>
      <c r="E589" s="6">
        <v>-0.06586896528499153</v>
      </c>
      <c r="F589" s="6">
        <v>0.009528885275003063</v>
      </c>
      <c r="G589" s="6">
        <v>-0.013773571336002988</v>
      </c>
      <c r="H589" s="6">
        <v>0.05009585525100135</v>
      </c>
      <c r="I589" s="6">
        <v>-0.02145627935999528</v>
      </c>
    </row>
    <row r="590" spans="4:9" ht="12.75">
      <c r="D590" s="6"/>
      <c r="E590" s="6"/>
      <c r="F590" s="6"/>
      <c r="G590" s="6"/>
      <c r="H590" s="6"/>
      <c r="I590" s="6"/>
    </row>
    <row r="591" spans="1:9" ht="12.75">
      <c r="A591" t="s">
        <v>809</v>
      </c>
      <c r="B591" t="s">
        <v>430</v>
      </c>
      <c r="C591" s="6">
        <f>VLOOKUP($A591,'[1]Sheet1'!$A$1:$Z$700,3,FALSE())</f>
        <v>66.17573565494</v>
      </c>
      <c r="D591" s="6">
        <v>-0.0019661656979934605</v>
      </c>
      <c r="E591" s="6">
        <v>-0.07494063136499562</v>
      </c>
      <c r="F591" s="6">
        <v>0.010813193418002243</v>
      </c>
      <c r="G591" s="6">
        <v>-0.014580876115999786</v>
      </c>
      <c r="H591" s="6">
        <v>0.07307071394799891</v>
      </c>
      <c r="I591" s="6">
        <v>-0.007038713665991736</v>
      </c>
    </row>
    <row r="592" spans="1:9" ht="12.75">
      <c r="A592" t="s">
        <v>810</v>
      </c>
      <c r="B592" t="s">
        <v>431</v>
      </c>
      <c r="C592" s="6">
        <f>VLOOKUP($A592,'[1]Sheet1'!$A$1:$Z$700,3,FALSE())</f>
        <v>75.85061908809901</v>
      </c>
      <c r="D592" s="6">
        <v>-0.0011787453360057043</v>
      </c>
      <c r="E592" s="6">
        <v>-0.04480682472201636</v>
      </c>
      <c r="F592" s="6">
        <v>0.006485752420985591</v>
      </c>
      <c r="G592" s="6">
        <v>-0.009517275260009228</v>
      </c>
      <c r="H592" s="6">
        <v>0.031895064822990093</v>
      </c>
      <c r="I592" s="6">
        <v>-0.01695376554201289</v>
      </c>
    </row>
    <row r="593" spans="1:9" ht="12.75">
      <c r="A593" t="s">
        <v>811</v>
      </c>
      <c r="B593" t="s">
        <v>432</v>
      </c>
      <c r="C593" s="6">
        <f>VLOOKUP($A593,'[1]Sheet1'!$A$1:$Z$700,3,FALSE())</f>
        <v>145.53713022805601</v>
      </c>
      <c r="D593" s="6">
        <v>-0.0009998043970256276</v>
      </c>
      <c r="E593" s="6">
        <v>-0.03774008850703581</v>
      </c>
      <c r="F593" s="6">
        <v>0.005507911408983546</v>
      </c>
      <c r="G593" s="6">
        <v>-0.009767546831000118</v>
      </c>
      <c r="H593" s="6">
        <v>0.0010275802309820392</v>
      </c>
      <c r="I593" s="6">
        <v>-0.0422017322769932</v>
      </c>
    </row>
    <row r="594" spans="1:9" ht="12.75">
      <c r="A594" t="s">
        <v>812</v>
      </c>
      <c r="B594" t="s">
        <v>433</v>
      </c>
      <c r="C594" s="6">
        <f>VLOOKUP($A594,'[1]Sheet1'!$A$1:$Z$700,3,FALSE())</f>
        <v>115.383366689239</v>
      </c>
      <c r="D594" s="6">
        <v>-0.001853517983988695</v>
      </c>
      <c r="E594" s="6">
        <v>-0.07044113162699261</v>
      </c>
      <c r="F594" s="6">
        <v>0.010198911427011126</v>
      </c>
      <c r="G594" s="6">
        <v>-0.015063742378998768</v>
      </c>
      <c r="H594" s="6">
        <v>0.04864405049400489</v>
      </c>
      <c r="I594" s="6">
        <v>-0.02827244883499702</v>
      </c>
    </row>
    <row r="595" spans="1:9" ht="12.75">
      <c r="A595" t="s">
        <v>813</v>
      </c>
      <c r="B595" t="s">
        <v>434</v>
      </c>
      <c r="C595" s="6">
        <f>VLOOKUP($A595,'[1]Sheet1'!$A$1:$Z$700,3,FALSE())</f>
        <v>68.019458441111</v>
      </c>
      <c r="D595" s="6">
        <v>-0.0016720994119907573</v>
      </c>
      <c r="E595" s="6">
        <v>-0.06363396306500135</v>
      </c>
      <c r="F595" s="6">
        <v>0.009198437269006376</v>
      </c>
      <c r="G595" s="6">
        <v>-0.013029398740997067</v>
      </c>
      <c r="H595" s="6">
        <v>0.052480037780000544</v>
      </c>
      <c r="I595" s="6">
        <v>-0.01631473661799987</v>
      </c>
    </row>
    <row r="596" spans="4:9" ht="12.75">
      <c r="D596" s="6"/>
      <c r="E596" s="6"/>
      <c r="F596" s="6"/>
      <c r="G596" s="6"/>
      <c r="H596" s="6"/>
      <c r="I596" s="6"/>
    </row>
    <row r="597" spans="1:9" ht="12.75">
      <c r="A597" t="s">
        <v>843</v>
      </c>
      <c r="B597" t="s">
        <v>441</v>
      </c>
      <c r="C597" s="6">
        <f>VLOOKUP($A597,'[1]Sheet1'!$A$1:$Z$700,3,FALSE())</f>
        <v>95.03144156334</v>
      </c>
      <c r="D597" s="6">
        <v>-0.001351861393985132</v>
      </c>
      <c r="E597" s="6">
        <v>-0.052099367988986955</v>
      </c>
      <c r="F597" s="6">
        <v>0.007420164512012661</v>
      </c>
      <c r="G597" s="6">
        <v>-0.006356877383993265</v>
      </c>
      <c r="H597" s="6">
        <v>0.10656442915799857</v>
      </c>
      <c r="I597" s="6">
        <v>0.05537115588700203</v>
      </c>
    </row>
    <row r="598" spans="1:9" ht="12.75">
      <c r="A598" t="s">
        <v>814</v>
      </c>
      <c r="B598" t="s">
        <v>435</v>
      </c>
      <c r="C598" s="6">
        <f>VLOOKUP($A598,'[1]Sheet1'!$A$1:$Z$700,3,FALSE())</f>
        <v>161.683791559962</v>
      </c>
      <c r="D598" s="6">
        <v>-0.0016788477379918731</v>
      </c>
      <c r="E598" s="6">
        <v>-0.06434527297500381</v>
      </c>
      <c r="F598" s="6">
        <v>0.00922399676699115</v>
      </c>
      <c r="G598" s="6">
        <v>-0.010172349840985362</v>
      </c>
      <c r="H598" s="6">
        <v>0.09736586203999309</v>
      </c>
      <c r="I598" s="6">
        <v>0.03137643737198914</v>
      </c>
    </row>
    <row r="599" spans="1:9" ht="12.75">
      <c r="A599" t="s">
        <v>815</v>
      </c>
      <c r="B599" t="s">
        <v>436</v>
      </c>
      <c r="C599" s="6">
        <f>VLOOKUP($A599,'[1]Sheet1'!$A$1:$Z$700,3,FALSE())</f>
        <v>238.939067348971</v>
      </c>
      <c r="D599" s="6">
        <v>-0.0021816350640051496</v>
      </c>
      <c r="E599" s="6">
        <v>-0.0835784417280081</v>
      </c>
      <c r="F599" s="6">
        <v>0.011987378404000992</v>
      </c>
      <c r="G599" s="6">
        <v>-0.013456837998006677</v>
      </c>
      <c r="H599" s="6">
        <v>0.12287055527198731</v>
      </c>
      <c r="I599" s="6">
        <v>0.03686616440299417</v>
      </c>
    </row>
    <row r="600" spans="1:9" ht="12.75">
      <c r="A600" t="s">
        <v>816</v>
      </c>
      <c r="B600" t="s">
        <v>437</v>
      </c>
      <c r="C600" s="6">
        <f>VLOOKUP($A600,'[1]Sheet1'!$A$1:$Z$700,3,FALSE())</f>
        <v>52.326368097039996</v>
      </c>
      <c r="D600" s="6">
        <v>-0.0009681316319998245</v>
      </c>
      <c r="E600" s="6">
        <v>-0.03690630401199968</v>
      </c>
      <c r="F600" s="6">
        <v>0.005324221485004443</v>
      </c>
      <c r="G600" s="6">
        <v>-0.0071420679439953005</v>
      </c>
      <c r="H600" s="6">
        <v>0.036555371346004506</v>
      </c>
      <c r="I600" s="6">
        <v>-0.0028504419539956416</v>
      </c>
    </row>
    <row r="601" spans="1:9" ht="12.75">
      <c r="A601" t="s">
        <v>817</v>
      </c>
      <c r="B601" t="s">
        <v>438</v>
      </c>
      <c r="C601" s="6">
        <f>VLOOKUP($A601,'[1]Sheet1'!$A$1:$Z$700,3,FALSE())</f>
        <v>107.096100572199</v>
      </c>
      <c r="D601" s="6">
        <v>-0.0024667754770177908</v>
      </c>
      <c r="E601" s="6">
        <v>-0.09403511646500817</v>
      </c>
      <c r="F601" s="6">
        <v>0.013566016196989494</v>
      </c>
      <c r="G601" s="6">
        <v>-0.018205722540017177</v>
      </c>
      <c r="H601" s="6">
        <v>0.09302074448498843</v>
      </c>
      <c r="I601" s="6">
        <v>-0.007392676632008488</v>
      </c>
    </row>
    <row r="602" spans="4:9" ht="12.75">
      <c r="D602" s="6"/>
      <c r="E602" s="6"/>
      <c r="F602" s="6"/>
      <c r="G602" s="6"/>
      <c r="H602" s="6"/>
      <c r="I602" s="6"/>
    </row>
    <row r="603" spans="1:9" ht="12.75">
      <c r="A603" t="s">
        <v>818</v>
      </c>
      <c r="B603" t="s">
        <v>439</v>
      </c>
      <c r="C603" s="6">
        <f>VLOOKUP($A603,'[1]Sheet1'!$A$1:$Z$700,3,FALSE())</f>
        <v>60.015572473279995</v>
      </c>
      <c r="D603" s="6">
        <v>-0.00128699798300147</v>
      </c>
      <c r="E603" s="6">
        <v>-0.04910131845899457</v>
      </c>
      <c r="F603" s="6">
        <v>0.007076816957010124</v>
      </c>
      <c r="G603" s="6">
        <v>-0.009241794948991355</v>
      </c>
      <c r="H603" s="6">
        <v>0.05247377422900712</v>
      </c>
      <c r="I603" s="6">
        <v>0.00035681252001040775</v>
      </c>
    </row>
    <row r="604" spans="4:9" ht="12.75">
      <c r="D604" s="6"/>
      <c r="E604" s="6"/>
      <c r="F604" s="6"/>
      <c r="G604" s="6"/>
      <c r="H604" s="6"/>
      <c r="I604" s="6"/>
    </row>
    <row r="605" spans="2:9" ht="12.75">
      <c r="B605" s="4" t="s">
        <v>865</v>
      </c>
      <c r="D605" s="6"/>
      <c r="E605" s="6"/>
      <c r="F605" s="6"/>
      <c r="G605" s="6"/>
      <c r="H605" s="6"/>
      <c r="I605" s="6"/>
    </row>
    <row r="606" spans="4:9" ht="12.75">
      <c r="D606" s="6"/>
      <c r="E606" s="6"/>
      <c r="F606" s="6"/>
      <c r="G606" s="6"/>
      <c r="H606" s="6"/>
      <c r="I606" s="6"/>
    </row>
    <row r="607" spans="1:9" ht="12.75">
      <c r="A607" t="s">
        <v>866</v>
      </c>
      <c r="B607" t="s">
        <v>867</v>
      </c>
      <c r="C607" s="6">
        <f>VLOOKUP($A607,'[1]Sheet1'!$A$1:$Z$700,3,FALSE())</f>
        <v>22.69001477002</v>
      </c>
      <c r="D607" s="6">
        <v>-0.0005085614529996008</v>
      </c>
      <c r="E607" s="6">
        <v>-0.019307818892002615</v>
      </c>
      <c r="F607" s="6">
        <v>0.002798837396998266</v>
      </c>
      <c r="G607" s="6">
        <v>-0.04483622357999906</v>
      </c>
      <c r="H607" s="6">
        <v>0.00982898807999888</v>
      </c>
      <c r="I607" s="6">
        <v>-0.05209555353100015</v>
      </c>
    </row>
    <row r="608" spans="1:9" ht="12.75">
      <c r="A608" t="s">
        <v>868</v>
      </c>
      <c r="B608" t="s">
        <v>869</v>
      </c>
      <c r="C608" s="6">
        <f>VLOOKUP($A608,'[1]Sheet1'!$A$1:$Z$700,3,FALSE())</f>
        <v>11.217937401902999</v>
      </c>
      <c r="D608" s="6">
        <v>-0.00032763735099727853</v>
      </c>
      <c r="E608" s="6">
        <v>-0.012455693234999288</v>
      </c>
      <c r="F608" s="6">
        <v>0.0018027061120022836</v>
      </c>
      <c r="G608" s="6">
        <v>0.036588660444001775</v>
      </c>
      <c r="H608" s="6">
        <v>0.008501366158002455</v>
      </c>
      <c r="I608" s="6">
        <v>0.03412779164399993</v>
      </c>
    </row>
    <row r="609" spans="1:9" ht="12.75">
      <c r="A609" t="s">
        <v>870</v>
      </c>
      <c r="B609" t="s">
        <v>871</v>
      </c>
      <c r="C609" s="6">
        <f>VLOOKUP($A609,'[1]Sheet1'!$A$1:$Z$700,3,FALSE())</f>
        <v>15.280066143602001</v>
      </c>
      <c r="D609" s="6">
        <v>-2.4998459000613593E-05</v>
      </c>
      <c r="E609" s="6">
        <v>-0.001030690122002298</v>
      </c>
      <c r="F609" s="6">
        <v>0.0001355012469996808</v>
      </c>
      <c r="G609" s="6">
        <v>0.020668511086999075</v>
      </c>
      <c r="H609" s="6">
        <v>0.011046695623999625</v>
      </c>
      <c r="I609" s="6">
        <v>0.031077869604999364</v>
      </c>
    </row>
    <row r="610" spans="1:9" ht="12.75">
      <c r="A610" t="s">
        <v>872</v>
      </c>
      <c r="B610" t="s">
        <v>873</v>
      </c>
      <c r="C610" s="6">
        <f>VLOOKUP($A610,'[1]Sheet1'!$A$1:$Z$700,3,FALSE())</f>
        <v>10.61589152515</v>
      </c>
      <c r="D610" s="6">
        <v>-8.81184869996332E-05</v>
      </c>
      <c r="E610" s="6">
        <v>-0.003452494825998187</v>
      </c>
      <c r="F610" s="6">
        <v>0.0004822318710004936</v>
      </c>
      <c r="G610" s="6">
        <v>0.1270425556710002</v>
      </c>
      <c r="H610" s="6">
        <v>0.015556426590000783</v>
      </c>
      <c r="I610" s="6">
        <v>0.1399127913560001</v>
      </c>
    </row>
    <row r="611" spans="1:9" ht="12.75">
      <c r="A611" t="s">
        <v>874</v>
      </c>
      <c r="B611" t="s">
        <v>875</v>
      </c>
      <c r="C611" s="6">
        <f>VLOOKUP($A611,'[1]Sheet1'!$A$1:$Z$700,3,FALSE())</f>
        <v>12.422842873135</v>
      </c>
      <c r="D611" s="6">
        <v>-0.0005040216570009193</v>
      </c>
      <c r="E611" s="6">
        <v>-0.019186220934999554</v>
      </c>
      <c r="F611" s="6">
        <v>0.002772561552999875</v>
      </c>
      <c r="G611" s="6">
        <v>0.19216466395900156</v>
      </c>
      <c r="H611" s="6">
        <v>0.01631094718699977</v>
      </c>
      <c r="I611" s="6">
        <v>0.1916848559169999</v>
      </c>
    </row>
    <row r="612" spans="4:9" ht="12.75">
      <c r="D612" s="6"/>
      <c r="E612" s="6"/>
      <c r="F612" s="6"/>
      <c r="G612" s="6"/>
      <c r="H612" s="6"/>
      <c r="I612" s="6"/>
    </row>
    <row r="613" spans="1:9" ht="12.75">
      <c r="A613" t="s">
        <v>876</v>
      </c>
      <c r="B613" t="s">
        <v>877</v>
      </c>
      <c r="C613" s="6">
        <f>VLOOKUP($A613,'[1]Sheet1'!$A$1:$Z$700,3,FALSE())</f>
        <v>19.51024103985</v>
      </c>
      <c r="D613" s="6">
        <v>-3.606925699983776E-05</v>
      </c>
      <c r="E613" s="6">
        <v>-0.0014306133640005214</v>
      </c>
      <c r="F613" s="6">
        <v>0.00019694736299769033</v>
      </c>
      <c r="G613" s="6">
        <v>0.06571799351399932</v>
      </c>
      <c r="H613" s="6">
        <v>0.008622081677998494</v>
      </c>
      <c r="I613" s="6">
        <v>0.07328454943800011</v>
      </c>
    </row>
    <row r="614" spans="1:9" ht="12.75">
      <c r="A614" t="s">
        <v>878</v>
      </c>
      <c r="B614" t="s">
        <v>879</v>
      </c>
      <c r="C614" s="6">
        <f>VLOOKUP($A614,'[1]Sheet1'!$A$1:$Z$700,3,FALSE())</f>
        <v>18.659107278576002</v>
      </c>
      <c r="D614" s="6">
        <v>0.0002510975709952845</v>
      </c>
      <c r="E614" s="6">
        <v>0.009612400980998359</v>
      </c>
      <c r="F614" s="6">
        <v>-0.001379881836001573</v>
      </c>
      <c r="G614" s="6">
        <v>-0.09395537719300151</v>
      </c>
      <c r="H614" s="6">
        <v>-0.015122042706998684</v>
      </c>
      <c r="I614" s="6">
        <v>-0.10084522193000112</v>
      </c>
    </row>
    <row r="615" spans="1:9" ht="12.75">
      <c r="A615" t="s">
        <v>880</v>
      </c>
      <c r="B615" t="s">
        <v>881</v>
      </c>
      <c r="C615" s="6">
        <f>VLOOKUP($A615,'[1]Sheet1'!$A$1:$Z$700,3,FALSE())</f>
        <v>18.145731030311</v>
      </c>
      <c r="D615" s="6">
        <v>-0.0006925454170030321</v>
      </c>
      <c r="E615" s="6">
        <v>-0.026310368239002457</v>
      </c>
      <c r="F615" s="6">
        <v>0.003810936978997148</v>
      </c>
      <c r="G615" s="6">
        <v>0.06711537168800064</v>
      </c>
      <c r="H615" s="6">
        <v>0.015649153456998022</v>
      </c>
      <c r="I615" s="6">
        <v>0.059548072801000274</v>
      </c>
    </row>
    <row r="616" spans="1:9" ht="12.75">
      <c r="A616" t="s">
        <v>923</v>
      </c>
      <c r="B616" t="s">
        <v>924</v>
      </c>
      <c r="C616" s="6">
        <f>VLOOKUP($A616,'[1]Sheet1'!$A$1:$Z$700,3,FALSE())</f>
        <v>32.257743393083</v>
      </c>
      <c r="D616" s="6">
        <v>-0.0003066745940003557</v>
      </c>
      <c r="E616" s="6">
        <v>-0.011728689464000297</v>
      </c>
      <c r="F616" s="6">
        <v>0.0016855869590060024</v>
      </c>
      <c r="G616" s="6">
        <v>0.45628802658099943</v>
      </c>
      <c r="H616" s="6">
        <v>0.017009530321004718</v>
      </c>
      <c r="I616" s="6">
        <v>0.46324473007500444</v>
      </c>
    </row>
    <row r="617" spans="1:9" ht="12.75">
      <c r="A617" t="s">
        <v>882</v>
      </c>
      <c r="B617" t="s">
        <v>883</v>
      </c>
      <c r="C617" s="6">
        <f>VLOOKUP($A617,'[1]Sheet1'!$A$1:$Z$700,3,FALSE())</f>
        <v>11.361370084129</v>
      </c>
      <c r="D617" s="6">
        <v>8.240052700081435E-05</v>
      </c>
      <c r="E617" s="6">
        <v>0.003028477867999868</v>
      </c>
      <c r="F617" s="6">
        <v>-0.00045602805900024634</v>
      </c>
      <c r="G617" s="6">
        <v>0.11511339690600053</v>
      </c>
      <c r="H617" s="6">
        <v>0.011338964364000503</v>
      </c>
      <c r="I617" s="6">
        <v>0.12947601374900053</v>
      </c>
    </row>
    <row r="618" spans="4:9" ht="12.75">
      <c r="D618" s="6"/>
      <c r="E618" s="6"/>
      <c r="F618" s="6"/>
      <c r="G618" s="6"/>
      <c r="H618" s="6"/>
      <c r="I618" s="6"/>
    </row>
    <row r="619" spans="1:9" ht="12.75">
      <c r="A619" t="s">
        <v>884</v>
      </c>
      <c r="B619" t="s">
        <v>885</v>
      </c>
      <c r="C619" s="6">
        <f>VLOOKUP($A619,'[1]Sheet1'!$A$1:$Z$700,3,FALSE())</f>
        <v>12.922546965202</v>
      </c>
      <c r="D619" s="6">
        <v>-0.00033828654300194216</v>
      </c>
      <c r="E619" s="6">
        <v>-0.012826328965999778</v>
      </c>
      <c r="F619" s="6">
        <v>0.001862169832000049</v>
      </c>
      <c r="G619" s="6">
        <v>0.03230740187799874</v>
      </c>
      <c r="H619" s="6">
        <v>0.004349508864999407</v>
      </c>
      <c r="I619" s="6">
        <v>0.025253776726000154</v>
      </c>
    </row>
    <row r="620" spans="1:9" ht="12.75">
      <c r="A620" t="s">
        <v>886</v>
      </c>
      <c r="B620" t="s">
        <v>887</v>
      </c>
      <c r="C620" s="6">
        <f>VLOOKUP($A620,'[1]Sheet1'!$A$1:$Z$700,3,FALSE())</f>
        <v>14.128312232412</v>
      </c>
      <c r="D620" s="6">
        <v>2.3099464000253533E-05</v>
      </c>
      <c r="E620" s="6">
        <v>0.0008073473139997844</v>
      </c>
      <c r="F620" s="6">
        <v>-0.00012889817100081302</v>
      </c>
      <c r="G620" s="6">
        <v>0.07022738727999922</v>
      </c>
      <c r="H620" s="6">
        <v>0.008567386522999598</v>
      </c>
      <c r="I620" s="6">
        <v>0.07974801836600065</v>
      </c>
    </row>
    <row r="621" spans="1:9" ht="12.75">
      <c r="A621" t="s">
        <v>888</v>
      </c>
      <c r="B621" t="s">
        <v>889</v>
      </c>
      <c r="C621" s="6">
        <f>VLOOKUP($A621,'[1]Sheet1'!$A$1:$Z$700,3,FALSE())</f>
        <v>33.991752916548</v>
      </c>
      <c r="D621" s="6">
        <v>-0.00015899616700210117</v>
      </c>
      <c r="E621" s="6">
        <v>-0.006135239888003241</v>
      </c>
      <c r="F621" s="6">
        <v>0.0008725106579987596</v>
      </c>
      <c r="G621" s="6">
        <v>0.1087442827139995</v>
      </c>
      <c r="H621" s="6">
        <v>0.015869795024997302</v>
      </c>
      <c r="I621" s="6">
        <v>0.11952520927599153</v>
      </c>
    </row>
    <row r="622" spans="1:9" ht="12.75">
      <c r="A622" t="s">
        <v>890</v>
      </c>
      <c r="B622" t="s">
        <v>891</v>
      </c>
      <c r="C622" s="6">
        <f>VLOOKUP($A622,'[1]Sheet1'!$A$1:$Z$700,3,FALSE())</f>
        <v>30.914334248796003</v>
      </c>
      <c r="D622" s="6">
        <v>-0.0005232528710017448</v>
      </c>
      <c r="E622" s="6">
        <v>-0.019978625532999672</v>
      </c>
      <c r="F622" s="6">
        <v>0.0028768148619953138</v>
      </c>
      <c r="G622" s="6">
        <v>0.0671098377999968</v>
      </c>
      <c r="H622" s="6">
        <v>0.02474440193799765</v>
      </c>
      <c r="I622" s="6">
        <v>0.07455991498399683</v>
      </c>
    </row>
    <row r="623" spans="1:9" ht="12.75">
      <c r="A623" t="s">
        <v>892</v>
      </c>
      <c r="B623" t="s">
        <v>893</v>
      </c>
      <c r="C623" s="6">
        <f>VLOOKUP($A623,'[1]Sheet1'!$A$1:$Z$700,3,FALSE())</f>
        <v>10.83220657421</v>
      </c>
      <c r="D623" s="6">
        <v>-0.0002540949350002819</v>
      </c>
      <c r="E623" s="6">
        <v>-0.009729969879000322</v>
      </c>
      <c r="F623" s="6">
        <v>0.0013962816610000317</v>
      </c>
      <c r="G623" s="6">
        <v>0.23346811598199935</v>
      </c>
      <c r="H623" s="6">
        <v>0.01566887138199924</v>
      </c>
      <c r="I623" s="6">
        <v>0.24082530775400102</v>
      </c>
    </row>
    <row r="624" spans="4:9" ht="12.75">
      <c r="D624" s="6"/>
      <c r="E624" s="6"/>
      <c r="F624" s="6"/>
      <c r="G624" s="6"/>
      <c r="H624" s="6"/>
      <c r="I624" s="6"/>
    </row>
    <row r="625" spans="1:9" ht="12.75">
      <c r="A625" t="s">
        <v>894</v>
      </c>
      <c r="B625" t="s">
        <v>895</v>
      </c>
      <c r="C625" s="6">
        <f>VLOOKUP($A625,'[1]Sheet1'!$A$1:$Z$700,3,FALSE())</f>
        <v>25.927016235667</v>
      </c>
      <c r="D625" s="6">
        <v>9.946125999249489E-06</v>
      </c>
      <c r="E625" s="6">
        <v>0.0004594224529981261</v>
      </c>
      <c r="F625" s="6">
        <v>-5.265649799923722E-05</v>
      </c>
      <c r="G625" s="6">
        <v>0.04520169859700118</v>
      </c>
      <c r="H625" s="6">
        <v>-0.010781135369999362</v>
      </c>
      <c r="I625" s="6">
        <v>0.03455738882399828</v>
      </c>
    </row>
    <row r="626" spans="1:9" ht="12.75">
      <c r="A626" t="s">
        <v>896</v>
      </c>
      <c r="B626" t="s">
        <v>897</v>
      </c>
      <c r="C626" s="6">
        <f>VLOOKUP($A626,'[1]Sheet1'!$A$1:$Z$700,3,FALSE())</f>
        <v>29.319956330399</v>
      </c>
      <c r="D626" s="6">
        <v>-0.000254314608998385</v>
      </c>
      <c r="E626" s="6">
        <v>-0.009799694855001206</v>
      </c>
      <c r="F626" s="6">
        <v>0.0013959289010010423</v>
      </c>
      <c r="G626" s="6">
        <v>0.166514859726</v>
      </c>
      <c r="H626" s="6">
        <v>0.02361893868300058</v>
      </c>
      <c r="I626" s="6">
        <v>0.18195997859499968</v>
      </c>
    </row>
    <row r="627" spans="1:9" ht="12.75">
      <c r="A627" t="s">
        <v>898</v>
      </c>
      <c r="B627" t="s">
        <v>899</v>
      </c>
      <c r="C627" s="6">
        <f>VLOOKUP($A627,'[1]Sheet1'!$A$1:$Z$700,3,FALSE())</f>
        <v>31.878594862314</v>
      </c>
      <c r="D627" s="6">
        <v>-0.0004950503920007066</v>
      </c>
      <c r="E627" s="6">
        <v>-0.018764676092001054</v>
      </c>
      <c r="F627" s="6">
        <v>0.0027252481089981018</v>
      </c>
      <c r="G627" s="6">
        <v>0.003935040176003213</v>
      </c>
      <c r="H627" s="6">
        <v>0.005660662516000059</v>
      </c>
      <c r="I627" s="6">
        <v>-0.00710878922000191</v>
      </c>
    </row>
    <row r="628" spans="1:9" ht="12.75">
      <c r="A628" t="s">
        <v>900</v>
      </c>
      <c r="B628" t="s">
        <v>901</v>
      </c>
      <c r="C628" s="6">
        <f>VLOOKUP($A628,'[1]Sheet1'!$A$1:$Z$700,3,FALSE())</f>
        <v>18.842503185686</v>
      </c>
      <c r="D628" s="6">
        <v>-0.0007342935739984568</v>
      </c>
      <c r="E628" s="6">
        <v>-0.027875761778997088</v>
      </c>
      <c r="F628" s="6">
        <v>0.004041194073000298</v>
      </c>
      <c r="G628" s="6">
        <v>0.08438184723599917</v>
      </c>
      <c r="H628" s="6">
        <v>0.013919236949000435</v>
      </c>
      <c r="I628" s="6">
        <v>0.07363543525300287</v>
      </c>
    </row>
    <row r="629" spans="1:9" ht="12.75">
      <c r="A629" t="s">
        <v>902</v>
      </c>
      <c r="B629" t="s">
        <v>903</v>
      </c>
      <c r="C629" s="6">
        <f>VLOOKUP($A629,'[1]Sheet1'!$A$1:$Z$700,3,FALSE())</f>
        <v>12.531851588057</v>
      </c>
      <c r="D629" s="6">
        <v>-0.00029843969500120693</v>
      </c>
      <c r="E629" s="6">
        <v>-0.011405688008998993</v>
      </c>
      <c r="F629" s="6">
        <v>0.0016405302460000826</v>
      </c>
      <c r="G629" s="6">
        <v>0.3349654061959999</v>
      </c>
      <c r="H629" s="6">
        <v>0.015509138923999188</v>
      </c>
      <c r="I629" s="6">
        <v>0.34066251142400006</v>
      </c>
    </row>
    <row r="630" spans="4:9" ht="12.75">
      <c r="D630" s="6"/>
      <c r="E630" s="6"/>
      <c r="F630" s="6"/>
      <c r="G630" s="6"/>
      <c r="H630" s="6"/>
      <c r="I630" s="6"/>
    </row>
    <row r="631" spans="1:9" ht="12.75">
      <c r="A631" t="s">
        <v>904</v>
      </c>
      <c r="B631" t="s">
        <v>905</v>
      </c>
      <c r="C631" s="6">
        <f>VLOOKUP($A631,'[1]Sheet1'!$A$1:$Z$700,3,FALSE())</f>
        <v>21.144439606228</v>
      </c>
      <c r="D631" s="6">
        <v>-0.0008537950550007167</v>
      </c>
      <c r="E631" s="6">
        <v>-0.032394152478001814</v>
      </c>
      <c r="F631" s="6">
        <v>0.0046993352249984355</v>
      </c>
      <c r="G631" s="6">
        <v>0.01149630128000112</v>
      </c>
      <c r="H631" s="6">
        <v>0.013827790424997488</v>
      </c>
      <c r="I631" s="6">
        <v>-0.003407902375002436</v>
      </c>
    </row>
    <row r="632" spans="1:9" ht="12.75">
      <c r="A632" t="s">
        <v>906</v>
      </c>
      <c r="B632" t="s">
        <v>907</v>
      </c>
      <c r="C632" s="6">
        <f>VLOOKUP($A632,'[1]Sheet1'!$A$1:$Z$700,3,FALSE())</f>
        <v>6.865260221151</v>
      </c>
      <c r="D632" s="6">
        <v>-0.0002799534449993146</v>
      </c>
      <c r="E632" s="6">
        <v>-0.010663212472000083</v>
      </c>
      <c r="F632" s="6">
        <v>0.0015398260800001395</v>
      </c>
      <c r="G632" s="6">
        <v>0.1702181522780002</v>
      </c>
      <c r="H632" s="6">
        <v>0.009892148212999885</v>
      </c>
      <c r="I632" s="6">
        <v>0.17080529162500024</v>
      </c>
    </row>
    <row r="633" spans="1:9" ht="12.75">
      <c r="A633" t="s">
        <v>908</v>
      </c>
      <c r="B633" t="s">
        <v>909</v>
      </c>
      <c r="C633" s="6">
        <f>VLOOKUP($A633,'[1]Sheet1'!$A$1:$Z$700,3,FALSE())</f>
        <v>19.366532106057</v>
      </c>
      <c r="D633" s="6">
        <v>-0.0005997972720024336</v>
      </c>
      <c r="E633" s="6">
        <v>-0.022801217830000553</v>
      </c>
      <c r="F633" s="6">
        <v>0.0033001956930007736</v>
      </c>
      <c r="G633" s="6">
        <v>0.06183173997399649</v>
      </c>
      <c r="H633" s="6">
        <v>0.01542089794699919</v>
      </c>
      <c r="I633" s="6">
        <v>0.057181212060996245</v>
      </c>
    </row>
    <row r="634" spans="1:9" ht="12.75">
      <c r="A634" t="s">
        <v>910</v>
      </c>
      <c r="B634" t="s">
        <v>911</v>
      </c>
      <c r="C634" s="6">
        <f>VLOOKUP($A634,'[1]Sheet1'!$A$1:$Z$700,3,FALSE())</f>
        <v>9.430900483323</v>
      </c>
      <c r="D634" s="6">
        <v>-0.00027441231399905064</v>
      </c>
      <c r="E634" s="6">
        <v>-0.010494729789000345</v>
      </c>
      <c r="F634" s="6">
        <v>0.0015082650749995707</v>
      </c>
      <c r="G634" s="6">
        <v>0.19726362307200063</v>
      </c>
      <c r="H634" s="6">
        <v>0.015207121467000206</v>
      </c>
      <c r="I634" s="6">
        <v>0.20345720243399867</v>
      </c>
    </row>
  </sheetData>
  <sheetProtection/>
  <mergeCells count="1">
    <mergeCell ref="B1:C1"/>
  </mergeCells>
  <printOptions/>
  <pageMargins left="0.35433070866141736" right="0.35433070866141736" top="0.7874015748031497" bottom="0.7874015748031497" header="0.5118110236220472" footer="0.5118110236220472"/>
  <pageSetup fitToHeight="0" horizontalDpi="600" verticalDpi="600" orientation="landscape" paperSize="8" scale="75"/>
  <rowBreaks count="11" manualBreakCount="11">
    <brk id="52" max="255" man="1"/>
    <brk id="92" max="255" man="1"/>
    <brk id="143" max="255" man="1"/>
    <brk id="203" max="255" man="1"/>
    <brk id="274" max="255" man="1"/>
    <brk id="309" max="255" man="1"/>
    <brk id="379" max="255" man="1"/>
    <brk id="449" max="255" man="1"/>
    <brk id="518" max="255" man="1"/>
    <brk id="564" max="255" man="1"/>
    <brk id="604" max="255" man="1"/>
  </rowBreaks>
</worksheet>
</file>

<file path=xl/worksheets/sheet3.xml><?xml version="1.0" encoding="utf-8"?>
<worksheet xmlns="http://schemas.openxmlformats.org/spreadsheetml/2006/main" xmlns:r="http://schemas.openxmlformats.org/officeDocument/2006/relationships">
  <dimension ref="A1:BB633"/>
  <sheetViews>
    <sheetView zoomScale="75" zoomScaleNormal="75" zoomScalePageLayoutView="0" workbookViewId="0" topLeftCell="A1">
      <pane xSplit="3" ySplit="5" topLeftCell="K490" activePane="bottomRight" state="frozen"/>
      <selection pane="topLeft" activeCell="A1" sqref="A1"/>
      <selection pane="topRight" activeCell="D1" sqref="D1"/>
      <selection pane="bottomLeft" activeCell="A5" sqref="A5"/>
      <selection pane="bottomRight" activeCell="AL513" sqref="AL513"/>
    </sheetView>
  </sheetViews>
  <sheetFormatPr defaultColWidth="8.8515625" defaultRowHeight="12.75"/>
  <cols>
    <col min="1" max="1" width="0" style="0" hidden="1" customWidth="1"/>
    <col min="2" max="2" width="34.00390625" style="0" customWidth="1"/>
    <col min="3" max="3" width="0.85546875" style="0" customWidth="1"/>
    <col min="4" max="4" width="10.7109375" style="6" customWidth="1"/>
    <col min="5" max="5" width="0.85546875" style="0" customWidth="1"/>
    <col min="6" max="6" width="10.7109375" style="6" customWidth="1"/>
    <col min="7" max="7" width="0.85546875" style="0" customWidth="1"/>
    <col min="8" max="8" width="10.7109375" style="6" customWidth="1"/>
    <col min="9" max="9" width="0.85546875" style="0" customWidth="1"/>
    <col min="10" max="10" width="10.7109375" style="68" customWidth="1"/>
    <col min="11" max="11" width="0.85546875" style="68" customWidth="1"/>
    <col min="12" max="12" width="10.7109375" style="6" customWidth="1"/>
    <col min="13" max="13" width="0.85546875" style="68" customWidth="1"/>
    <col min="14" max="14" width="10.7109375" style="6" customWidth="1"/>
    <col min="15" max="15" width="0.85546875" style="68" customWidth="1"/>
    <col min="16" max="16" width="10.7109375" style="68" customWidth="1"/>
    <col min="17" max="17" width="0.85546875" style="0" customWidth="1"/>
    <col min="18" max="18" width="10.7109375" style="6" customWidth="1"/>
    <col min="19" max="19" width="0.85546875" style="0" customWidth="1"/>
    <col min="20" max="20" width="10.7109375" style="6" customWidth="1"/>
    <col min="21" max="21" width="0.85546875" style="0" customWidth="1"/>
    <col min="22" max="22" width="10.7109375" style="68" customWidth="1"/>
    <col min="23" max="23" width="0.85546875" style="68" customWidth="1"/>
    <col min="24" max="24" width="10.7109375" style="6" customWidth="1"/>
    <col min="25" max="25" width="0.85546875" style="68" customWidth="1"/>
    <col min="26" max="26" width="10.7109375" style="6" customWidth="1"/>
    <col min="27" max="27" width="0.85546875" style="68" customWidth="1"/>
    <col min="28" max="28" width="10.7109375" style="68" customWidth="1"/>
    <col min="29" max="29" width="0.85546875" style="0" customWidth="1"/>
    <col min="30" max="30" width="10.7109375" style="6" customWidth="1"/>
    <col min="31" max="31" width="0.85546875" style="0" customWidth="1"/>
    <col min="32" max="32" width="10.7109375" style="6" customWidth="1"/>
    <col min="33" max="33" width="0.85546875" style="0" customWidth="1"/>
    <col min="34" max="34" width="10.7109375" style="68" customWidth="1"/>
    <col min="35" max="35" width="0.85546875" style="68" customWidth="1"/>
    <col min="36" max="36" width="11.8515625" style="6" customWidth="1"/>
    <col min="37" max="37" width="0.85546875" style="68" customWidth="1"/>
    <col min="38" max="38" width="10.7109375" style="6" customWidth="1"/>
    <col min="39" max="39" width="0.85546875" style="68" customWidth="1"/>
    <col min="40" max="40" width="10.7109375" style="68" customWidth="1"/>
    <col min="41" max="41" width="0.85546875" style="6" hidden="1" customWidth="1"/>
    <col min="42" max="42" width="10.7109375" style="5" hidden="1" customWidth="1"/>
  </cols>
  <sheetData>
    <row r="1" spans="2:41" ht="18">
      <c r="B1" s="88" t="s">
        <v>1005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row>
    <row r="2" ht="13.5" thickBot="1"/>
    <row r="3" spans="1:42" s="2" customFormat="1" ht="76.5" customHeight="1">
      <c r="A3" s="1"/>
      <c r="B3" s="1" t="s">
        <v>443</v>
      </c>
      <c r="C3" s="1"/>
      <c r="D3" s="15" t="s">
        <v>980</v>
      </c>
      <c r="E3" s="1"/>
      <c r="F3" s="15" t="s">
        <v>984</v>
      </c>
      <c r="G3" s="1"/>
      <c r="H3" s="91" t="s">
        <v>981</v>
      </c>
      <c r="I3" s="91"/>
      <c r="J3" s="91"/>
      <c r="K3" s="69"/>
      <c r="L3" s="15" t="s">
        <v>985</v>
      </c>
      <c r="M3" s="1"/>
      <c r="N3" s="91" t="s">
        <v>981</v>
      </c>
      <c r="O3" s="91"/>
      <c r="P3" s="91"/>
      <c r="Q3" s="1"/>
      <c r="R3" s="15" t="s">
        <v>986</v>
      </c>
      <c r="S3" s="1"/>
      <c r="T3" s="91" t="s">
        <v>981</v>
      </c>
      <c r="U3" s="91"/>
      <c r="V3" s="91"/>
      <c r="W3" s="69"/>
      <c r="X3" s="15" t="s">
        <v>987</v>
      </c>
      <c r="Y3" s="1"/>
      <c r="Z3" s="91" t="s">
        <v>981</v>
      </c>
      <c r="AA3" s="91"/>
      <c r="AB3" s="91"/>
      <c r="AC3" s="1"/>
      <c r="AD3" s="15" t="s">
        <v>988</v>
      </c>
      <c r="AE3" s="1"/>
      <c r="AF3" s="91" t="s">
        <v>981</v>
      </c>
      <c r="AG3" s="91"/>
      <c r="AH3" s="91"/>
      <c r="AI3" s="69"/>
      <c r="AJ3" s="15" t="s">
        <v>989</v>
      </c>
      <c r="AK3" s="1"/>
      <c r="AL3" s="91" t="s">
        <v>981</v>
      </c>
      <c r="AM3" s="91"/>
      <c r="AN3" s="91"/>
      <c r="AO3" s="1"/>
      <c r="AP3" s="89" t="s">
        <v>946</v>
      </c>
    </row>
    <row r="4" spans="1:42" s="2" customFormat="1" ht="12.75" customHeight="1">
      <c r="A4" s="8"/>
      <c r="B4" s="8"/>
      <c r="C4" s="8"/>
      <c r="D4" s="7"/>
      <c r="E4" s="8"/>
      <c r="F4" s="7"/>
      <c r="G4" s="8"/>
      <c r="H4" s="7"/>
      <c r="I4" s="8"/>
      <c r="J4" s="70"/>
      <c r="K4" s="70"/>
      <c r="L4" s="7"/>
      <c r="M4" s="8"/>
      <c r="N4" s="7"/>
      <c r="O4" s="8"/>
      <c r="P4" s="70"/>
      <c r="Q4" s="8"/>
      <c r="R4" s="7"/>
      <c r="S4" s="8"/>
      <c r="T4" s="7"/>
      <c r="U4" s="8"/>
      <c r="V4" s="70"/>
      <c r="W4" s="70"/>
      <c r="X4" s="7"/>
      <c r="Y4" s="8"/>
      <c r="Z4" s="7"/>
      <c r="AA4" s="8"/>
      <c r="AB4" s="70"/>
      <c r="AC4" s="8"/>
      <c r="AD4" s="7"/>
      <c r="AE4" s="8"/>
      <c r="AF4" s="7"/>
      <c r="AG4" s="8"/>
      <c r="AH4" s="70"/>
      <c r="AI4" s="70"/>
      <c r="AJ4" s="7"/>
      <c r="AK4" s="8"/>
      <c r="AL4" s="7"/>
      <c r="AM4" s="8"/>
      <c r="AN4" s="70"/>
      <c r="AO4" s="8"/>
      <c r="AP4" s="90"/>
    </row>
    <row r="5" spans="2:42" ht="12.75">
      <c r="B5" s="3"/>
      <c r="D5" s="11"/>
      <c r="F5" s="11"/>
      <c r="H5" s="11"/>
      <c r="J5" s="71"/>
      <c r="K5" s="71"/>
      <c r="L5" s="11"/>
      <c r="N5" s="11"/>
      <c r="P5" s="71"/>
      <c r="R5" s="11"/>
      <c r="T5" s="11"/>
      <c r="V5" s="71"/>
      <c r="W5" s="71"/>
      <c r="X5" s="11"/>
      <c r="Z5" s="11"/>
      <c r="AB5" s="71"/>
      <c r="AD5" s="11"/>
      <c r="AF5" s="11"/>
      <c r="AH5" s="71"/>
      <c r="AI5" s="71"/>
      <c r="AJ5" s="11"/>
      <c r="AL5" s="11"/>
      <c r="AN5" s="71"/>
      <c r="AO5" s="7"/>
      <c r="AP5" s="90"/>
    </row>
    <row r="7" spans="1:42" ht="12.75">
      <c r="A7" t="s">
        <v>819</v>
      </c>
      <c r="B7" t="s">
        <v>0</v>
      </c>
      <c r="D7" s="6">
        <v>27791.60683</v>
      </c>
      <c r="F7" s="6">
        <v>27791.60683</v>
      </c>
      <c r="H7" s="6">
        <v>0</v>
      </c>
      <c r="J7" s="68">
        <v>0</v>
      </c>
      <c r="L7" s="6">
        <v>27791.60683</v>
      </c>
      <c r="N7" s="6">
        <v>0</v>
      </c>
      <c r="P7" s="68">
        <v>0</v>
      </c>
      <c r="R7" s="6">
        <v>27791.60683</v>
      </c>
      <c r="T7" s="6">
        <v>0</v>
      </c>
      <c r="V7" s="68">
        <v>0</v>
      </c>
      <c r="X7" s="6">
        <v>27791.60683</v>
      </c>
      <c r="Z7" s="6">
        <v>0</v>
      </c>
      <c r="AB7" s="68">
        <v>0</v>
      </c>
      <c r="AD7" s="6">
        <v>27791.60683</v>
      </c>
      <c r="AF7" s="6">
        <v>0</v>
      </c>
      <c r="AH7" s="68">
        <v>0</v>
      </c>
      <c r="AJ7" s="6">
        <v>27791.60683</v>
      </c>
      <c r="AL7" s="6">
        <v>0</v>
      </c>
      <c r="AN7" s="68">
        <v>0</v>
      </c>
      <c r="AP7" s="5" t="s">
        <v>947</v>
      </c>
    </row>
    <row r="10" spans="1:42" ht="12.75">
      <c r="A10" t="s">
        <v>820</v>
      </c>
      <c r="B10" t="s">
        <v>1</v>
      </c>
      <c r="D10" s="6">
        <v>6177.5286560727</v>
      </c>
      <c r="F10" s="6">
        <v>6176.96176201332</v>
      </c>
      <c r="H10" s="6">
        <v>-0.5668940593795924</v>
      </c>
      <c r="J10" s="68">
        <v>-9.176712742923793E-05</v>
      </c>
      <c r="L10" s="6">
        <v>6171.60110511239</v>
      </c>
      <c r="N10" s="6">
        <v>-5.927550960310327</v>
      </c>
      <c r="P10" s="68">
        <v>-0.0009595343527032227</v>
      </c>
      <c r="R10" s="6">
        <v>6176.67474622856</v>
      </c>
      <c r="T10" s="6">
        <v>-0.8539098441397073</v>
      </c>
      <c r="V10" s="68">
        <v>-0.0001382283906202989</v>
      </c>
      <c r="X10" s="6">
        <v>6176.6839124902</v>
      </c>
      <c r="Z10" s="6">
        <v>-0.8447435825000866</v>
      </c>
      <c r="AB10" s="68">
        <v>-0.00013674458339738786</v>
      </c>
      <c r="AD10" s="6">
        <v>6173.42934782757</v>
      </c>
      <c r="AF10" s="6">
        <v>-4.099308245129578</v>
      </c>
      <c r="AH10" s="68">
        <v>-0.0006635838493601858</v>
      </c>
      <c r="AJ10" s="6">
        <v>6165.3832461822</v>
      </c>
      <c r="AL10" s="6">
        <v>-12.14540989049965</v>
      </c>
      <c r="AN10" s="68">
        <v>-0.0019660628977512455</v>
      </c>
      <c r="AP10" s="5" t="s">
        <v>947</v>
      </c>
    </row>
    <row r="11" spans="1:42" ht="12.75">
      <c r="A11" t="s">
        <v>824</v>
      </c>
      <c r="B11" t="s">
        <v>2</v>
      </c>
      <c r="D11" s="6">
        <v>7744.3527938378</v>
      </c>
      <c r="F11" s="6">
        <v>7743.01057391157</v>
      </c>
      <c r="H11" s="6">
        <v>-1.3422199262304275</v>
      </c>
      <c r="J11" s="68">
        <v>-0.00017331595834560055</v>
      </c>
      <c r="L11" s="6">
        <v>7735.69143757014</v>
      </c>
      <c r="N11" s="6">
        <v>-8.661356267660267</v>
      </c>
      <c r="P11" s="68">
        <v>-0.001118409310401268</v>
      </c>
      <c r="R11" s="6">
        <v>7742.46381503485</v>
      </c>
      <c r="T11" s="6">
        <v>-1.8889788029500778</v>
      </c>
      <c r="V11" s="68">
        <v>-0.00024391693576423102</v>
      </c>
      <c r="X11" s="6">
        <v>7743.80665451459</v>
      </c>
      <c r="Z11" s="6">
        <v>-0.5461393232098999</v>
      </c>
      <c r="AB11" s="68">
        <v>-7.052097673603717E-05</v>
      </c>
      <c r="AD11" s="6">
        <v>7738.50483347211</v>
      </c>
      <c r="AF11" s="6">
        <v>-5.8479603656905965</v>
      </c>
      <c r="AH11" s="68">
        <v>-0.0007551257698827761</v>
      </c>
      <c r="AJ11" s="6">
        <v>7726.333195655599</v>
      </c>
      <c r="AL11" s="6">
        <v>-18.019598182200752</v>
      </c>
      <c r="AN11" s="68">
        <v>-0.002326804919907444</v>
      </c>
      <c r="AP11" s="5" t="s">
        <v>947</v>
      </c>
    </row>
    <row r="12" spans="1:42" ht="12.75">
      <c r="A12" t="s">
        <v>828</v>
      </c>
      <c r="B12" t="s">
        <v>3</v>
      </c>
      <c r="D12" s="6">
        <v>13867.0957930895</v>
      </c>
      <c r="F12" s="6">
        <v>13869.0049070751</v>
      </c>
      <c r="H12" s="6">
        <v>1.909113985599106</v>
      </c>
      <c r="J12" s="68">
        <v>0.0001376722288563471</v>
      </c>
      <c r="L12" s="6">
        <v>13881.6847003174</v>
      </c>
      <c r="N12" s="6">
        <v>14.588907227900563</v>
      </c>
      <c r="P12" s="68">
        <v>0.0010520520984048274</v>
      </c>
      <c r="R12" s="6">
        <v>13869.838681736499</v>
      </c>
      <c r="T12" s="6">
        <v>2.7428886469988356</v>
      </c>
      <c r="V12" s="68">
        <v>0.0001977983485457511</v>
      </c>
      <c r="X12" s="6">
        <v>13868.4866759951</v>
      </c>
      <c r="Z12" s="6">
        <v>1.3908829055999377</v>
      </c>
      <c r="AB12" s="68">
        <v>0.00010030095171716253</v>
      </c>
      <c r="AD12" s="6">
        <v>13877.0430617003</v>
      </c>
      <c r="AF12" s="6">
        <v>9.947268610800165</v>
      </c>
      <c r="AH12" s="68">
        <v>0.000717328902837555</v>
      </c>
      <c r="AJ12" s="6">
        <v>13897.2608011621</v>
      </c>
      <c r="AL12" s="6">
        <v>30.16500807259945</v>
      </c>
      <c r="AN12" s="68">
        <v>0.00217529384109626</v>
      </c>
      <c r="AP12" s="5" t="s">
        <v>947</v>
      </c>
    </row>
    <row r="13" spans="1:42" ht="12.75">
      <c r="A13" t="s">
        <v>444</v>
      </c>
      <c r="B13" t="s">
        <v>4</v>
      </c>
      <c r="D13" s="6">
        <v>2.629587</v>
      </c>
      <c r="F13" s="6">
        <v>2.629587</v>
      </c>
      <c r="H13" s="6">
        <v>0</v>
      </c>
      <c r="J13" s="68">
        <v>0</v>
      </c>
      <c r="L13" s="6">
        <v>2.629587</v>
      </c>
      <c r="N13" s="6">
        <v>0</v>
      </c>
      <c r="P13" s="68">
        <v>0</v>
      </c>
      <c r="R13" s="6">
        <v>2.629587</v>
      </c>
      <c r="T13" s="6">
        <v>0</v>
      </c>
      <c r="V13" s="68">
        <v>0</v>
      </c>
      <c r="X13" s="6">
        <v>2.629587</v>
      </c>
      <c r="Z13" s="6">
        <v>0</v>
      </c>
      <c r="AB13" s="68">
        <v>0</v>
      </c>
      <c r="AD13" s="6">
        <v>2.629587</v>
      </c>
      <c r="AF13" s="6">
        <v>0</v>
      </c>
      <c r="AH13" s="68">
        <v>0</v>
      </c>
      <c r="AJ13" s="6">
        <v>2.629587</v>
      </c>
      <c r="AL13" s="6">
        <v>0</v>
      </c>
      <c r="AN13" s="68">
        <v>0</v>
      </c>
      <c r="AP13" s="5" t="s">
        <v>947</v>
      </c>
    </row>
    <row r="15" spans="1:42" ht="12.75">
      <c r="A15" t="s">
        <v>821</v>
      </c>
      <c r="B15" t="s">
        <v>5</v>
      </c>
      <c r="D15" s="6">
        <v>2072.20456650546</v>
      </c>
      <c r="F15" s="6">
        <v>2072.20456650546</v>
      </c>
      <c r="H15" s="6">
        <v>0</v>
      </c>
      <c r="J15" s="68">
        <v>0</v>
      </c>
      <c r="L15" s="6">
        <v>2069.99102085895</v>
      </c>
      <c r="N15" s="6">
        <v>-2.2135456465102834</v>
      </c>
      <c r="P15" s="68">
        <v>-0.0010682080728367368</v>
      </c>
      <c r="R15" s="6">
        <v>2072.20456650546</v>
      </c>
      <c r="T15" s="6">
        <v>0</v>
      </c>
      <c r="V15" s="68">
        <v>0</v>
      </c>
      <c r="X15" s="6">
        <v>2072.20456650546</v>
      </c>
      <c r="Z15" s="6">
        <v>0</v>
      </c>
      <c r="AB15" s="68">
        <v>0</v>
      </c>
      <c r="AD15" s="6">
        <v>2069.99102085895</v>
      </c>
      <c r="AF15" s="6">
        <v>-2.2135456465102834</v>
      </c>
      <c r="AH15" s="68">
        <v>-0.0010682080728367368</v>
      </c>
      <c r="AJ15" s="6">
        <v>2067.77747521244</v>
      </c>
      <c r="AL15" s="6">
        <v>-4.427091293020112</v>
      </c>
      <c r="AN15" s="68">
        <v>-0.002136416145673254</v>
      </c>
      <c r="AP15" s="5" t="s">
        <v>947</v>
      </c>
    </row>
    <row r="16" spans="1:42" ht="12.75">
      <c r="A16" t="s">
        <v>822</v>
      </c>
      <c r="B16" t="s">
        <v>6</v>
      </c>
      <c r="D16" s="6">
        <v>1882.62870908823</v>
      </c>
      <c r="F16" s="6">
        <v>1882.05530698062</v>
      </c>
      <c r="H16" s="6">
        <v>-0.5734021076100362</v>
      </c>
      <c r="J16" s="68">
        <v>-0.0003045752488751427</v>
      </c>
      <c r="L16" s="6">
        <v>1878.66807205288</v>
      </c>
      <c r="N16" s="6">
        <v>-3.9606370353499187</v>
      </c>
      <c r="P16" s="68">
        <v>-0.0021037802176447646</v>
      </c>
      <c r="R16" s="6">
        <v>1881.81062752048</v>
      </c>
      <c r="T16" s="6">
        <v>-0.818081567749914</v>
      </c>
      <c r="V16" s="68">
        <v>-0.00043454217169890954</v>
      </c>
      <c r="X16" s="6">
        <v>1882.58945328572</v>
      </c>
      <c r="Z16" s="6">
        <v>-0.0392558025098424</v>
      </c>
      <c r="AB16" s="68">
        <v>-2.0851590289863502E-05</v>
      </c>
      <c r="AD16" s="6">
        <v>1880.9032485681</v>
      </c>
      <c r="AF16" s="6">
        <v>-1.7254605201299</v>
      </c>
      <c r="AH16" s="68">
        <v>-0.0009165166300717641</v>
      </c>
      <c r="AJ16" s="6">
        <v>1875.6620458971702</v>
      </c>
      <c r="AL16" s="6">
        <v>-6.966663191059752</v>
      </c>
      <c r="AN16" s="68">
        <v>-0.0037004976910363567</v>
      </c>
      <c r="AP16" s="5" t="s">
        <v>947</v>
      </c>
    </row>
    <row r="17" spans="1:42" ht="12.75">
      <c r="A17" t="s">
        <v>823</v>
      </c>
      <c r="B17" t="s">
        <v>7</v>
      </c>
      <c r="D17" s="6">
        <v>3954.83327559369</v>
      </c>
      <c r="F17" s="6">
        <v>3954.2598734860903</v>
      </c>
      <c r="H17" s="6">
        <v>-0.573402107599577</v>
      </c>
      <c r="J17" s="68">
        <v>-0.0001449876815637694</v>
      </c>
      <c r="L17" s="6">
        <v>3948.65909291184</v>
      </c>
      <c r="N17" s="6">
        <v>-6.174182681849743</v>
      </c>
      <c r="P17" s="68">
        <v>-0.0015611739488367914</v>
      </c>
      <c r="R17" s="6">
        <v>3954.0151940259398</v>
      </c>
      <c r="T17" s="6">
        <v>-0.8180815677501414</v>
      </c>
      <c r="V17" s="68">
        <v>-0.00020685614556718146</v>
      </c>
      <c r="X17" s="6">
        <v>3954.7940197911803</v>
      </c>
      <c r="Z17" s="6">
        <v>-0.03925580250961502</v>
      </c>
      <c r="AB17" s="68">
        <v>-9.926032217811265E-06</v>
      </c>
      <c r="AD17" s="6">
        <v>3950.89426942705</v>
      </c>
      <c r="AF17" s="6">
        <v>-3.939006166639956</v>
      </c>
      <c r="AH17" s="68">
        <v>-0.0009959980338358617</v>
      </c>
      <c r="AJ17" s="6">
        <v>3943.4395211096103</v>
      </c>
      <c r="AL17" s="6">
        <v>-11.393754484079636</v>
      </c>
      <c r="AN17" s="68">
        <v>-0.002880969611132149</v>
      </c>
      <c r="AP17" s="5" t="s">
        <v>947</v>
      </c>
    </row>
    <row r="18" spans="1:42" ht="12.75">
      <c r="A18" t="s">
        <v>445</v>
      </c>
      <c r="B18" t="s">
        <v>8</v>
      </c>
      <c r="D18" s="6">
        <v>2165.23754030127</v>
      </c>
      <c r="F18" s="6">
        <v>2165.2440474699897</v>
      </c>
      <c r="H18" s="6">
        <v>0.006507168719508627</v>
      </c>
      <c r="J18" s="68">
        <v>3.0052909199991156E-06</v>
      </c>
      <c r="L18" s="6">
        <v>2165.48413833729</v>
      </c>
      <c r="N18" s="6">
        <v>0.24659803601980457</v>
      </c>
      <c r="P18" s="68">
        <v>0.00011388959937646981</v>
      </c>
      <c r="R18" s="6">
        <v>2165.20171685775</v>
      </c>
      <c r="T18" s="6">
        <v>-0.03582344352025757</v>
      </c>
      <c r="V18" s="68">
        <v>-1.6544809912760477E-05</v>
      </c>
      <c r="X18" s="6">
        <v>2164.43204555396</v>
      </c>
      <c r="Z18" s="6">
        <v>-0.8054947473101493</v>
      </c>
      <c r="AB18" s="68">
        <v>-0.00037201218449134827</v>
      </c>
      <c r="AD18" s="6">
        <v>2165.07726430059</v>
      </c>
      <c r="AF18" s="6">
        <v>-0.16027600068036918</v>
      </c>
      <c r="AH18" s="68">
        <v>-7.402236368859023E-05</v>
      </c>
      <c r="AJ18" s="6">
        <v>2164.48587473162</v>
      </c>
      <c r="AL18" s="6">
        <v>-0.7516655696504131</v>
      </c>
      <c r="AN18" s="68">
        <v>-0.00034715155065426527</v>
      </c>
      <c r="AP18" s="5" t="s">
        <v>947</v>
      </c>
    </row>
    <row r="19" spans="1:42" ht="12.75">
      <c r="A19" t="s">
        <v>937</v>
      </c>
      <c r="B19" t="s">
        <v>938</v>
      </c>
      <c r="D19" s="6">
        <v>57.457840177737</v>
      </c>
      <c r="F19" s="6">
        <v>57.457841057237</v>
      </c>
      <c r="H19" s="6">
        <v>8.794999999395259E-07</v>
      </c>
      <c r="J19" s="68">
        <v>1.5306875392791094E-08</v>
      </c>
      <c r="L19" s="6">
        <v>57.457873863257</v>
      </c>
      <c r="N19" s="6">
        <v>3.36855200018249E-05</v>
      </c>
      <c r="P19" s="68">
        <v>5.862649883396926E-07</v>
      </c>
      <c r="R19" s="6">
        <v>57.457835344865</v>
      </c>
      <c r="T19" s="6">
        <v>-4.83287199415372E-06</v>
      </c>
      <c r="V19" s="68">
        <v>-8.4111619566694E-08</v>
      </c>
      <c r="X19" s="6">
        <v>57.457847145052</v>
      </c>
      <c r="Z19" s="6">
        <v>6.96731500227088E-06</v>
      </c>
      <c r="AB19" s="68">
        <v>1.2125960496806983E-07</v>
      </c>
      <c r="AD19" s="6">
        <v>57.457814099921</v>
      </c>
      <c r="AF19" s="6">
        <v>-2.6077815995506626E-05</v>
      </c>
      <c r="AH19" s="68">
        <v>-4.538600113550894E-07</v>
      </c>
      <c r="AJ19" s="6">
        <v>57.457850340963</v>
      </c>
      <c r="AL19" s="6">
        <v>1.0163226001225212E-05</v>
      </c>
      <c r="AN19" s="68">
        <v>1.7688144855056916E-07</v>
      </c>
      <c r="AP19" s="5" t="s">
        <v>947</v>
      </c>
    </row>
    <row r="21" spans="1:42" ht="12.75">
      <c r="A21" t="s">
        <v>825</v>
      </c>
      <c r="B21" t="s">
        <v>9</v>
      </c>
      <c r="D21" s="6">
        <v>5536.05911697616</v>
      </c>
      <c r="F21" s="6">
        <v>5534.718148202171</v>
      </c>
      <c r="H21" s="6">
        <v>-1.3409687739895162</v>
      </c>
      <c r="J21" s="68">
        <v>-0.0002422244317943563</v>
      </c>
      <c r="L21" s="6">
        <v>5527.44490548576</v>
      </c>
      <c r="N21" s="6">
        <v>-8.614211490400521</v>
      </c>
      <c r="P21" s="68">
        <v>-0.0015560186964017958</v>
      </c>
      <c r="R21" s="6">
        <v>5534.16324342</v>
      </c>
      <c r="T21" s="6">
        <v>-1.8958735561600406</v>
      </c>
      <c r="V21" s="68">
        <v>-0.0003424590518454546</v>
      </c>
      <c r="X21" s="6">
        <v>5536.08654366193</v>
      </c>
      <c r="Z21" s="6">
        <v>0.027426685769569303</v>
      </c>
      <c r="AB21" s="68">
        <v>4.954189467642459E-06</v>
      </c>
      <c r="AD21" s="6">
        <v>5530.2152231049095</v>
      </c>
      <c r="AF21" s="6">
        <v>-5.843893871250657</v>
      </c>
      <c r="AH21" s="68">
        <v>-0.0010556053950599139</v>
      </c>
      <c r="AJ21" s="6">
        <v>5518.639040699561</v>
      </c>
      <c r="AL21" s="6">
        <v>-17.420076276599502</v>
      </c>
      <c r="AN21" s="68">
        <v>-0.003146656476839519</v>
      </c>
      <c r="AP21" s="5" t="s">
        <v>947</v>
      </c>
    </row>
    <row r="22" spans="1:42" ht="12.75">
      <c r="A22" t="s">
        <v>826</v>
      </c>
      <c r="B22" t="s">
        <v>10</v>
      </c>
      <c r="D22" s="6">
        <v>296.672063216514</v>
      </c>
      <c r="F22" s="6">
        <v>296.670810705117</v>
      </c>
      <c r="H22" s="6">
        <v>-0.0012525113970127677</v>
      </c>
      <c r="J22" s="68">
        <v>-4.221871730802888E-06</v>
      </c>
      <c r="L22" s="6">
        <v>296.624866130092</v>
      </c>
      <c r="N22" s="6">
        <v>-0.04719708642198839</v>
      </c>
      <c r="P22" s="68">
        <v>-0.0001590884086296441</v>
      </c>
      <c r="R22" s="6">
        <v>296.678965431999</v>
      </c>
      <c r="T22" s="6">
        <v>0.00690221548501313</v>
      </c>
      <c r="V22" s="68">
        <v>2.326547168000726E-05</v>
      </c>
      <c r="X22" s="6">
        <v>296.098487862926</v>
      </c>
      <c r="Z22" s="6">
        <v>-0.5735753535880121</v>
      </c>
      <c r="AB22" s="68">
        <v>-0.0019333648991729012</v>
      </c>
      <c r="AD22" s="6">
        <v>296.668058947203</v>
      </c>
      <c r="AF22" s="6">
        <v>-0.004004269310996733</v>
      </c>
      <c r="AH22" s="68">
        <v>-1.3497291479293689E-05</v>
      </c>
      <c r="AJ22" s="6">
        <v>296.072549155851</v>
      </c>
      <c r="AL22" s="6">
        <v>-0.5995140606630116</v>
      </c>
      <c r="AN22" s="68">
        <v>-0.0020207971527992532</v>
      </c>
      <c r="AP22" s="5" t="s">
        <v>947</v>
      </c>
    </row>
    <row r="23" spans="1:42" ht="12.75">
      <c r="A23" t="s">
        <v>827</v>
      </c>
      <c r="B23" t="s">
        <v>11</v>
      </c>
      <c r="D23" s="6">
        <v>1911.6216136451199</v>
      </c>
      <c r="F23" s="6">
        <v>1911.62161500428</v>
      </c>
      <c r="H23" s="6">
        <v>1.3591602510132361E-06</v>
      </c>
      <c r="J23" s="68">
        <v>7.109985790658441E-10</v>
      </c>
      <c r="L23" s="6">
        <v>1911.62166595429</v>
      </c>
      <c r="N23" s="6">
        <v>5.230917008702818E-05</v>
      </c>
      <c r="P23" s="68">
        <v>2.736376786789095E-08</v>
      </c>
      <c r="R23" s="6">
        <v>1911.62160618285</v>
      </c>
      <c r="T23" s="6">
        <v>-7.462269877578365E-06</v>
      </c>
      <c r="V23" s="68">
        <v>-3.903633346846897E-09</v>
      </c>
      <c r="X23" s="6">
        <v>1911.62162298973</v>
      </c>
      <c r="Z23" s="6">
        <v>9.344610134576214E-06</v>
      </c>
      <c r="AB23" s="68">
        <v>4.888315798416674E-09</v>
      </c>
      <c r="AD23" s="6">
        <v>1911.62155141999</v>
      </c>
      <c r="AF23" s="6">
        <v>-6.2225129795479E-05</v>
      </c>
      <c r="AH23" s="68">
        <v>-3.255096581421615E-08</v>
      </c>
      <c r="AJ23" s="6">
        <v>1911.6216058001799</v>
      </c>
      <c r="AL23" s="6">
        <v>-7.844940000723E-06</v>
      </c>
      <c r="AN23" s="68">
        <v>-4.103814240603874E-09</v>
      </c>
      <c r="AP23" s="5" t="s">
        <v>947</v>
      </c>
    </row>
    <row r="25" spans="1:42" ht="12.75">
      <c r="A25" t="s">
        <v>856</v>
      </c>
      <c r="B25" t="s">
        <v>858</v>
      </c>
      <c r="D25" s="6">
        <v>388.563815977593</v>
      </c>
      <c r="F25" s="6">
        <v>388.812644532653</v>
      </c>
      <c r="H25" s="6">
        <v>0.24882855506001533</v>
      </c>
      <c r="J25" s="68">
        <v>0.0006403801507713327</v>
      </c>
      <c r="L25" s="6">
        <v>389.199534844971</v>
      </c>
      <c r="N25" s="6">
        <v>0.6357188673780456</v>
      </c>
      <c r="P25" s="68">
        <v>0.0016360732555053587</v>
      </c>
      <c r="R25" s="6">
        <v>388.863297761917</v>
      </c>
      <c r="T25" s="6">
        <v>0.29948178432402983</v>
      </c>
      <c r="V25" s="68">
        <v>0.0007707402799989483</v>
      </c>
      <c r="X25" s="6">
        <v>388.634865642815</v>
      </c>
      <c r="Z25" s="6">
        <v>0.07104966522200584</v>
      </c>
      <c r="AB25" s="68">
        <v>0.00018285198544092693</v>
      </c>
      <c r="AD25" s="6">
        <v>388.276282298465</v>
      </c>
      <c r="AF25" s="6">
        <v>-0.2875336791279892</v>
      </c>
      <c r="AH25" s="68">
        <v>-0.0007399908774433341</v>
      </c>
      <c r="AJ25" s="6">
        <v>389.489431210659</v>
      </c>
      <c r="AL25" s="6">
        <v>0.9256152330660257</v>
      </c>
      <c r="AN25" s="68">
        <v>0.0023821446954273334</v>
      </c>
      <c r="AP25" s="5" t="s">
        <v>947</v>
      </c>
    </row>
    <row r="26" spans="1:42" ht="12.75">
      <c r="A26" t="s">
        <v>857</v>
      </c>
      <c r="B26" t="s">
        <v>859</v>
      </c>
      <c r="D26" s="6">
        <v>3954.18589061374</v>
      </c>
      <c r="F26" s="6">
        <v>3953.80983118717</v>
      </c>
      <c r="H26" s="6">
        <v>-0.37605942657000924</v>
      </c>
      <c r="J26" s="68">
        <v>-9.51041344471643E-05</v>
      </c>
      <c r="L26" s="6">
        <v>3949.94598083047</v>
      </c>
      <c r="N26" s="6">
        <v>-4.239909783269923</v>
      </c>
      <c r="P26" s="68">
        <v>-0.0010722585888878974</v>
      </c>
      <c r="R26" s="6">
        <v>3953.48735768204</v>
      </c>
      <c r="T26" s="6">
        <v>-0.6985329316999014</v>
      </c>
      <c r="V26" s="68">
        <v>-0.00017665657382422153</v>
      </c>
      <c r="X26" s="6">
        <v>3954.0906730362904</v>
      </c>
      <c r="Z26" s="6">
        <v>-0.09521757744960269</v>
      </c>
      <c r="AB26" s="68">
        <v>-2.4080197563707283E-05</v>
      </c>
      <c r="AD26" s="6">
        <v>3951.26477681974</v>
      </c>
      <c r="AF26" s="6">
        <v>-2.921113794000121</v>
      </c>
      <c r="AH26" s="68">
        <v>-0.0007387396229737512</v>
      </c>
      <c r="AJ26" s="6">
        <v>3945.8310086666597</v>
      </c>
      <c r="AL26" s="6">
        <v>-8.35488194708023</v>
      </c>
      <c r="AN26" s="68">
        <v>-0.0021129208838948756</v>
      </c>
      <c r="AP26" s="5" t="s">
        <v>947</v>
      </c>
    </row>
    <row r="27" spans="1:42" ht="12.75">
      <c r="A27" t="s">
        <v>860</v>
      </c>
      <c r="B27" t="s">
        <v>862</v>
      </c>
      <c r="D27" s="6">
        <v>1748.57737558954</v>
      </c>
      <c r="F27" s="6">
        <v>1749.5781361561699</v>
      </c>
      <c r="H27" s="6">
        <v>1.0007605666298787</v>
      </c>
      <c r="J27" s="68">
        <v>0.0005723284428820133</v>
      </c>
      <c r="L27" s="6">
        <v>1747.80929505089</v>
      </c>
      <c r="N27" s="6">
        <v>-0.7680805386501106</v>
      </c>
      <c r="P27" s="68">
        <v>-0.0004392602520040894</v>
      </c>
      <c r="R27" s="6">
        <v>1750.00486776041</v>
      </c>
      <c r="T27" s="6">
        <v>1.4274921708699821</v>
      </c>
      <c r="V27" s="68">
        <v>0.0008163734649653106</v>
      </c>
      <c r="X27" s="6">
        <v>1748.8855052423999</v>
      </c>
      <c r="Z27" s="6">
        <v>0.3081296528598614</v>
      </c>
      <c r="AB27" s="68">
        <v>0.00017621733939910677</v>
      </c>
      <c r="AD27" s="6">
        <v>1748.28240993901</v>
      </c>
      <c r="AF27" s="6">
        <v>-0.2949656505300027</v>
      </c>
      <c r="AH27" s="68">
        <v>-0.0001686889322987802</v>
      </c>
      <c r="AJ27" s="6">
        <v>1750.0167932632899</v>
      </c>
      <c r="AL27" s="6">
        <v>1.4394176737498583</v>
      </c>
      <c r="AN27" s="68">
        <v>0.0008231935823054743</v>
      </c>
      <c r="AP27" s="5" t="s">
        <v>947</v>
      </c>
    </row>
    <row r="28" spans="1:42" ht="12.75">
      <c r="A28" t="s">
        <v>861</v>
      </c>
      <c r="B28" t="s">
        <v>863</v>
      </c>
      <c r="D28" s="6">
        <v>2614.85314231834</v>
      </c>
      <c r="F28" s="6">
        <v>2615.89398337383</v>
      </c>
      <c r="H28" s="6">
        <v>1.040841055490091</v>
      </c>
      <c r="J28" s="68">
        <v>0.00039804952662361644</v>
      </c>
      <c r="L28" s="6">
        <v>2614.36823450028</v>
      </c>
      <c r="N28" s="6">
        <v>-0.48490781806003724</v>
      </c>
      <c r="P28" s="68">
        <v>-0.00018544361448540698</v>
      </c>
      <c r="R28" s="6">
        <v>2616.53865712711</v>
      </c>
      <c r="T28" s="6">
        <v>1.6855148087702219</v>
      </c>
      <c r="V28" s="68">
        <v>0.0006445925323652545</v>
      </c>
      <c r="X28" s="6">
        <v>2614.5810079920902</v>
      </c>
      <c r="Z28" s="6">
        <v>-0.27213432624967027</v>
      </c>
      <c r="AB28" s="68">
        <v>-0.0001040725086413055</v>
      </c>
      <c r="AD28" s="6">
        <v>2614.8842329551</v>
      </c>
      <c r="AF28" s="6">
        <v>0.031090636759927293</v>
      </c>
      <c r="AH28" s="68">
        <v>1.1890012581112758E-05</v>
      </c>
      <c r="AJ28" s="6">
        <v>2616.45932694656</v>
      </c>
      <c r="AL28" s="6">
        <v>1.606184628220035</v>
      </c>
      <c r="AN28" s="68">
        <v>0.0006142542394545282</v>
      </c>
      <c r="AP28" s="5" t="s">
        <v>947</v>
      </c>
    </row>
    <row r="29" spans="1:42" ht="12.75">
      <c r="A29" t="s">
        <v>829</v>
      </c>
      <c r="B29" t="s">
        <v>12</v>
      </c>
      <c r="D29" s="6">
        <v>1139.85216463193</v>
      </c>
      <c r="F29" s="6">
        <v>1139.85216464707</v>
      </c>
      <c r="H29" s="6">
        <v>1.513990355306305E-08</v>
      </c>
      <c r="J29" s="68">
        <v>1.3282339607568215E-11</v>
      </c>
      <c r="L29" s="6">
        <v>1159.49773321382</v>
      </c>
      <c r="N29" s="6">
        <v>19.645568581890075</v>
      </c>
      <c r="P29" s="68">
        <v>0.017235189958369583</v>
      </c>
      <c r="R29" s="6">
        <v>1139.85216454985</v>
      </c>
      <c r="T29" s="6">
        <v>-8.208007784560323E-08</v>
      </c>
      <c r="V29" s="68">
        <v>-7.200940647606502E-11</v>
      </c>
      <c r="X29" s="6">
        <v>1139.85216482301</v>
      </c>
      <c r="Z29" s="6">
        <v>1.9108006199530791E-07</v>
      </c>
      <c r="AB29" s="68">
        <v>1.6763582850852386E-10</v>
      </c>
      <c r="AD29" s="6">
        <v>1153.1075874842602</v>
      </c>
      <c r="AF29" s="6">
        <v>13.255422852330184</v>
      </c>
      <c r="AH29" s="68">
        <v>0.011629071965319728</v>
      </c>
      <c r="AJ29" s="6">
        <v>1173.0496541693399</v>
      </c>
      <c r="AL29" s="6">
        <v>33.197489537409865</v>
      </c>
      <c r="AN29" s="68">
        <v>0.02912438171149122</v>
      </c>
      <c r="AP29" s="5" t="s">
        <v>947</v>
      </c>
    </row>
    <row r="30" spans="1:42" ht="12.75">
      <c r="A30" t="s">
        <v>864</v>
      </c>
      <c r="B30" t="s">
        <v>912</v>
      </c>
      <c r="D30" s="6">
        <v>458.689317806889</v>
      </c>
      <c r="F30" s="6">
        <v>458.68406318814897</v>
      </c>
      <c r="H30" s="6">
        <v>-0.0052546187400253075</v>
      </c>
      <c r="J30" s="68">
        <v>-1.1455725119453368E-05</v>
      </c>
      <c r="L30" s="6">
        <v>458.489918478785</v>
      </c>
      <c r="N30" s="6">
        <v>-0.1993993281039934</v>
      </c>
      <c r="P30" s="68">
        <v>-0.0004347154388887289</v>
      </c>
      <c r="R30" s="6">
        <v>458.718238826296</v>
      </c>
      <c r="T30" s="6">
        <v>0.028921019406993764</v>
      </c>
      <c r="V30" s="68">
        <v>6.305143434617698E-05</v>
      </c>
      <c r="X30" s="6">
        <v>460.06838852027204</v>
      </c>
      <c r="Z30" s="6">
        <v>1.3790707133830438</v>
      </c>
      <c r="AB30" s="68">
        <v>0.0030065463917423097</v>
      </c>
      <c r="AD30" s="6">
        <v>458.85359795301</v>
      </c>
      <c r="AF30" s="6">
        <v>0.1642801461210297</v>
      </c>
      <c r="AH30" s="68">
        <v>0.0003581512360185215</v>
      </c>
      <c r="AJ30" s="6">
        <v>460.040499427504</v>
      </c>
      <c r="AL30" s="6">
        <v>1.351181620615023</v>
      </c>
      <c r="AN30" s="68">
        <v>0.0029457446863497237</v>
      </c>
      <c r="AP30" s="5" t="s">
        <v>947</v>
      </c>
    </row>
    <row r="31" spans="1:42" ht="12.75">
      <c r="A31" t="s">
        <v>830</v>
      </c>
      <c r="B31" t="s">
        <v>13</v>
      </c>
      <c r="D31" s="6">
        <v>3562.3740861514602</v>
      </c>
      <c r="F31" s="6">
        <v>3562.3740839900397</v>
      </c>
      <c r="H31" s="6">
        <v>-2.1614205252262764E-06</v>
      </c>
      <c r="J31" s="68">
        <v>-6.067359780177729E-10</v>
      </c>
      <c r="L31" s="6">
        <v>3562.37400339822</v>
      </c>
      <c r="N31" s="6">
        <v>-8.275324034912046E-05</v>
      </c>
      <c r="P31" s="68">
        <v>-2.3229800786733568E-08</v>
      </c>
      <c r="R31" s="6">
        <v>3562.3740980289504</v>
      </c>
      <c r="T31" s="6">
        <v>1.1877490123879397E-05</v>
      </c>
      <c r="V31" s="68">
        <v>3.3341501584722694E-09</v>
      </c>
      <c r="X31" s="6">
        <v>3562.37407073829</v>
      </c>
      <c r="Z31" s="6">
        <v>-1.5413170331157744E-05</v>
      </c>
      <c r="AB31" s="68">
        <v>-4.326656874996824E-09</v>
      </c>
      <c r="AD31" s="6">
        <v>3562.37417425072</v>
      </c>
      <c r="AF31" s="6">
        <v>8.80992597558361E-05</v>
      </c>
      <c r="AH31" s="68">
        <v>2.473049085392724E-08</v>
      </c>
      <c r="AJ31" s="6">
        <v>3562.3740874781497</v>
      </c>
      <c r="AL31" s="6">
        <v>1.326689471170539E-06</v>
      </c>
      <c r="AN31" s="68">
        <v>3.724172248860595E-10</v>
      </c>
      <c r="AP31" s="5" t="s">
        <v>947</v>
      </c>
    </row>
    <row r="33" spans="2:39" ht="12.75">
      <c r="B33" t="s">
        <v>948</v>
      </c>
      <c r="K33"/>
      <c r="O33"/>
      <c r="W33"/>
      <c r="AA33"/>
      <c r="AI33"/>
      <c r="AM33"/>
    </row>
    <row r="34" spans="11:39" ht="12.75">
      <c r="K34"/>
      <c r="O34"/>
      <c r="W34"/>
      <c r="AA34"/>
      <c r="AI34"/>
      <c r="AM34"/>
    </row>
    <row r="35" spans="1:42" ht="12.75">
      <c r="A35" t="s">
        <v>844</v>
      </c>
      <c r="B35" t="s">
        <v>949</v>
      </c>
      <c r="D35" s="6">
        <v>2183.3738870728102</v>
      </c>
      <c r="F35" s="6">
        <v>2183.91474190743</v>
      </c>
      <c r="H35" s="6">
        <v>0.5408548346199495</v>
      </c>
      <c r="J35" s="68">
        <v>0.00024771517046265443</v>
      </c>
      <c r="K35"/>
      <c r="L35" s="6">
        <v>2185.4441605817096</v>
      </c>
      <c r="N35" s="6">
        <v>2.0702735088993904</v>
      </c>
      <c r="O35"/>
      <c r="P35" s="68">
        <v>0.0009481992622321547</v>
      </c>
      <c r="R35" s="6">
        <v>2184.23702930977</v>
      </c>
      <c r="T35" s="6">
        <v>0.8631422369599022</v>
      </c>
      <c r="V35" s="68">
        <v>0.00039532497941389846</v>
      </c>
      <c r="W35"/>
      <c r="X35" s="6">
        <v>2183.83250702537</v>
      </c>
      <c r="Z35" s="6">
        <v>0.4586199525597294</v>
      </c>
      <c r="AA35"/>
      <c r="AB35" s="68">
        <v>0.00021005103856700817</v>
      </c>
      <c r="AD35" s="6">
        <v>2184.52397247868</v>
      </c>
      <c r="AF35" s="6">
        <v>1.1500854058699588</v>
      </c>
      <c r="AH35" s="68">
        <v>0.0005267468905254001</v>
      </c>
      <c r="AI35"/>
      <c r="AJ35" s="6">
        <v>2188.29619478796</v>
      </c>
      <c r="AL35" s="6">
        <v>4.9223077151496</v>
      </c>
      <c r="AM35"/>
      <c r="AN35" s="68">
        <v>0.0022544502085938213</v>
      </c>
      <c r="AP35" s="5" t="s">
        <v>947</v>
      </c>
    </row>
    <row r="36" spans="1:42" ht="12.75">
      <c r="A36" t="s">
        <v>845</v>
      </c>
      <c r="B36" t="s">
        <v>950</v>
      </c>
      <c r="D36" s="6">
        <v>3043.54682763176</v>
      </c>
      <c r="F36" s="6">
        <v>3043.37312238766</v>
      </c>
      <c r="H36" s="6">
        <v>-0.17370524410034704</v>
      </c>
      <c r="J36" s="68">
        <v>-5.707329439564112E-05</v>
      </c>
      <c r="K36"/>
      <c r="L36" s="6">
        <v>3046.01751525568</v>
      </c>
      <c r="N36" s="6">
        <v>2.47068762391973</v>
      </c>
      <c r="O36"/>
      <c r="P36" s="68">
        <v>0.0008117790735101708</v>
      </c>
      <c r="R36" s="6">
        <v>3043.4514721811097</v>
      </c>
      <c r="T36" s="6">
        <v>-0.0953554506504588</v>
      </c>
      <c r="V36" s="68">
        <v>-3.1330370797894586E-05</v>
      </c>
      <c r="W36"/>
      <c r="X36" s="6">
        <v>3043.77484460468</v>
      </c>
      <c r="Z36" s="6">
        <v>0.22801697291970413</v>
      </c>
      <c r="AA36"/>
      <c r="AB36" s="68">
        <v>7.491817469328321E-05</v>
      </c>
      <c r="AD36" s="6">
        <v>3045.9823065774003</v>
      </c>
      <c r="AF36" s="6">
        <v>2.4354789456401704</v>
      </c>
      <c r="AH36" s="68">
        <v>0.0008002107684130037</v>
      </c>
      <c r="AI36"/>
      <c r="AJ36" s="6">
        <v>3048.41265874363</v>
      </c>
      <c r="AL36" s="6">
        <v>4.865831111869738</v>
      </c>
      <c r="AM36"/>
      <c r="AN36" s="68">
        <v>0.0015987370615407719</v>
      </c>
      <c r="AP36" s="5" t="s">
        <v>947</v>
      </c>
    </row>
    <row r="37" spans="1:42" ht="12.75">
      <c r="A37" t="s">
        <v>846</v>
      </c>
      <c r="B37" t="s">
        <v>951</v>
      </c>
      <c r="D37" s="6">
        <v>6177.5286560727</v>
      </c>
      <c r="F37" s="6">
        <v>6176.96176201332</v>
      </c>
      <c r="H37" s="6">
        <v>-0.5668940593795924</v>
      </c>
      <c r="J37" s="68">
        <v>-9.176712742923793E-05</v>
      </c>
      <c r="K37"/>
      <c r="L37" s="6">
        <v>6171.60110511239</v>
      </c>
      <c r="N37" s="6">
        <v>-5.927550960310327</v>
      </c>
      <c r="O37"/>
      <c r="P37" s="68">
        <v>-0.0009595343527032227</v>
      </c>
      <c r="R37" s="6">
        <v>6176.67474622856</v>
      </c>
      <c r="T37" s="6">
        <v>-0.8539098441397073</v>
      </c>
      <c r="V37" s="68">
        <v>-0.0001382283906202989</v>
      </c>
      <c r="W37"/>
      <c r="X37" s="6">
        <v>6176.6839124902</v>
      </c>
      <c r="Z37" s="6">
        <v>-0.8447435825000866</v>
      </c>
      <c r="AA37"/>
      <c r="AB37" s="68">
        <v>-0.00013674458339738786</v>
      </c>
      <c r="AD37" s="6">
        <v>6173.42934782757</v>
      </c>
      <c r="AF37" s="6">
        <v>-4.099308245129578</v>
      </c>
      <c r="AH37" s="68">
        <v>-0.0006635838493601858</v>
      </c>
      <c r="AI37"/>
      <c r="AJ37" s="6">
        <v>6165.3832461822</v>
      </c>
      <c r="AL37" s="6">
        <v>-12.14540989049965</v>
      </c>
      <c r="AM37"/>
      <c r="AN37" s="68">
        <v>-0.0019660628977512455</v>
      </c>
      <c r="AP37" s="5" t="s">
        <v>947</v>
      </c>
    </row>
    <row r="38" spans="1:42" ht="12.75">
      <c r="A38" t="s">
        <v>847</v>
      </c>
      <c r="B38" t="s">
        <v>952</v>
      </c>
      <c r="D38" s="6">
        <v>2291.60158648696</v>
      </c>
      <c r="F38" s="6">
        <v>2292.0719078449797</v>
      </c>
      <c r="H38" s="6">
        <v>0.47032135801964614</v>
      </c>
      <c r="J38" s="68">
        <v>0.00020523696649235254</v>
      </c>
      <c r="K38"/>
      <c r="L38" s="6">
        <v>2294.74833160751</v>
      </c>
      <c r="N38" s="6">
        <v>3.1467451205498946</v>
      </c>
      <c r="O38"/>
      <c r="P38" s="68">
        <v>0.001373164139484593</v>
      </c>
      <c r="R38" s="6">
        <v>2292.27754609026</v>
      </c>
      <c r="T38" s="6">
        <v>0.6759596032998161</v>
      </c>
      <c r="V38" s="68">
        <v>0.0002949725673458214</v>
      </c>
      <c r="W38"/>
      <c r="X38" s="6">
        <v>2291.73108334697</v>
      </c>
      <c r="Z38" s="6">
        <v>0.12949686001002192</v>
      </c>
      <c r="AA38"/>
      <c r="AB38" s="68">
        <v>5.6509325518726595E-05</v>
      </c>
      <c r="AD38" s="6">
        <v>2294.08941041034</v>
      </c>
      <c r="AF38" s="6">
        <v>2.487823923379892</v>
      </c>
      <c r="AH38" s="68">
        <v>0.0010856267241435027</v>
      </c>
      <c r="AI38"/>
      <c r="AJ38" s="6">
        <v>2298.44390828716</v>
      </c>
      <c r="AL38" s="6">
        <v>6.8423218001998976</v>
      </c>
      <c r="AM38"/>
      <c r="AN38" s="68">
        <v>0.0029858252152326448</v>
      </c>
      <c r="AP38" s="5" t="s">
        <v>947</v>
      </c>
    </row>
    <row r="39" spans="1:42" ht="12.75">
      <c r="A39" t="s">
        <v>848</v>
      </c>
      <c r="B39" t="s">
        <v>953</v>
      </c>
      <c r="D39" s="6">
        <v>2092.69602047764</v>
      </c>
      <c r="F39" s="6">
        <v>2092.9954273256</v>
      </c>
      <c r="H39" s="6">
        <v>0.2994068479597445</v>
      </c>
      <c r="J39" s="68">
        <v>0.00014307230721995038</v>
      </c>
      <c r="K39"/>
      <c r="L39" s="6">
        <v>2095.52117856932</v>
      </c>
      <c r="N39" s="6">
        <v>2.8251580916798957</v>
      </c>
      <c r="O39"/>
      <c r="P39" s="68">
        <v>0.0013500088230851022</v>
      </c>
      <c r="R39" s="6">
        <v>2093.07283382988</v>
      </c>
      <c r="T39" s="6">
        <v>0.37681335223987844</v>
      </c>
      <c r="V39" s="68">
        <v>0.00018006119787711644</v>
      </c>
      <c r="W39"/>
      <c r="X39" s="6">
        <v>2092.82027883387</v>
      </c>
      <c r="Z39" s="6">
        <v>0.1242583562298023</v>
      </c>
      <c r="AA39"/>
      <c r="AB39" s="68">
        <v>5.937716467843303E-05</v>
      </c>
      <c r="AD39" s="6">
        <v>2094.89968982985</v>
      </c>
      <c r="AF39" s="6">
        <v>2.2036693522099995</v>
      </c>
      <c r="AH39" s="68">
        <v>0.0010530288826692711</v>
      </c>
      <c r="AI39"/>
      <c r="AJ39" s="6">
        <v>2098.55005951773</v>
      </c>
      <c r="AL39" s="6">
        <v>5.854039040089901</v>
      </c>
      <c r="AM39"/>
      <c r="AN39" s="68">
        <v>0.002797367120119895</v>
      </c>
      <c r="AP39" s="5" t="s">
        <v>947</v>
      </c>
    </row>
    <row r="40" spans="1:42" ht="12.75">
      <c r="A40" t="s">
        <v>849</v>
      </c>
      <c r="B40" t="s">
        <v>954</v>
      </c>
      <c r="D40" s="6">
        <v>3089.64034150603</v>
      </c>
      <c r="F40" s="6">
        <v>3089.34404709839</v>
      </c>
      <c r="H40" s="6">
        <v>-0.2962944076398344</v>
      </c>
      <c r="J40" s="68">
        <v>-9.589931994978003E-05</v>
      </c>
      <c r="K40"/>
      <c r="L40" s="6">
        <v>3088.93130093221</v>
      </c>
      <c r="N40" s="6">
        <v>-0.7090405738199479</v>
      </c>
      <c r="O40"/>
      <c r="P40" s="68">
        <v>-0.00022948968017239495</v>
      </c>
      <c r="R40" s="6">
        <v>3089.2120271220197</v>
      </c>
      <c r="T40" s="6">
        <v>-0.4283143840102639</v>
      </c>
      <c r="V40" s="68">
        <v>-0.00013862920491304959</v>
      </c>
      <c r="W40"/>
      <c r="X40" s="6">
        <v>3089.7669451957504</v>
      </c>
      <c r="Z40" s="6">
        <v>0.12660368972046854</v>
      </c>
      <c r="AA40"/>
      <c r="AB40" s="68">
        <v>4.097683734241902E-05</v>
      </c>
      <c r="AD40" s="6">
        <v>3089.15959314558</v>
      </c>
      <c r="AF40" s="6">
        <v>-0.4807483604499794</v>
      </c>
      <c r="AH40" s="68">
        <v>-0.000155600104643779</v>
      </c>
      <c r="AI40"/>
      <c r="AJ40" s="6">
        <v>3087.97425058108</v>
      </c>
      <c r="AL40" s="6">
        <v>-1.6660909249499127</v>
      </c>
      <c r="AM40"/>
      <c r="AN40" s="68">
        <v>-0.0005392507673361699</v>
      </c>
      <c r="AP40" s="5" t="s">
        <v>947</v>
      </c>
    </row>
    <row r="41" spans="1:42" ht="12.75">
      <c r="A41" t="s">
        <v>850</v>
      </c>
      <c r="B41" t="s">
        <v>955</v>
      </c>
      <c r="D41" s="6">
        <v>2937.4005979356198</v>
      </c>
      <c r="F41" s="6">
        <v>2937.37084923393</v>
      </c>
      <c r="H41" s="6">
        <v>-0.029748701689641166</v>
      </c>
      <c r="J41" s="68">
        <v>-1.0127560302993164E-05</v>
      </c>
      <c r="K41"/>
      <c r="L41" s="6">
        <v>2936.0367879669498</v>
      </c>
      <c r="N41" s="6">
        <v>-1.3638099686700116</v>
      </c>
      <c r="O41"/>
      <c r="P41" s="68">
        <v>-0.00046429144517383354</v>
      </c>
      <c r="R41" s="6">
        <v>2937.3376108702696</v>
      </c>
      <c r="T41" s="6">
        <v>-0.06298706535017118</v>
      </c>
      <c r="V41" s="68">
        <v>-2.14431308397084E-05</v>
      </c>
      <c r="W41"/>
      <c r="X41" s="6">
        <v>2937.4233229361703</v>
      </c>
      <c r="Z41" s="6">
        <v>0.022725000550508412</v>
      </c>
      <c r="AA41"/>
      <c r="AB41" s="68">
        <v>7.736432193307017E-06</v>
      </c>
      <c r="AD41" s="6">
        <v>2935.87988699871</v>
      </c>
      <c r="AF41" s="6">
        <v>-1.5207109369098362</v>
      </c>
      <c r="AH41" s="68">
        <v>-0.0005177063482517771</v>
      </c>
      <c r="AI41"/>
      <c r="AJ41" s="6">
        <v>2934.39829517417</v>
      </c>
      <c r="AL41" s="6">
        <v>-3.002302761449755</v>
      </c>
      <c r="AM41"/>
      <c r="AN41" s="68">
        <v>-0.001022095101212871</v>
      </c>
      <c r="AP41" s="5" t="s">
        <v>947</v>
      </c>
    </row>
    <row r="42" spans="1:42" ht="12.75">
      <c r="A42" t="s">
        <v>851</v>
      </c>
      <c r="B42" t="s">
        <v>956</v>
      </c>
      <c r="D42" s="6">
        <v>1706.50352318467</v>
      </c>
      <c r="F42" s="6">
        <v>1706.47970300125</v>
      </c>
      <c r="H42" s="6">
        <v>-0.023820183419957175</v>
      </c>
      <c r="J42" s="68">
        <v>-1.3958473039366508E-05</v>
      </c>
      <c r="K42"/>
      <c r="L42" s="6">
        <v>1705.3535764144199</v>
      </c>
      <c r="N42" s="6">
        <v>-1.1499467702501533</v>
      </c>
      <c r="O42"/>
      <c r="P42" s="68">
        <v>-0.0006738613513695696</v>
      </c>
      <c r="R42" s="6">
        <v>1706.34512797754</v>
      </c>
      <c r="T42" s="6">
        <v>-0.15839520713007005</v>
      </c>
      <c r="V42" s="68">
        <v>-9.281856437921297E-05</v>
      </c>
      <c r="W42"/>
      <c r="X42" s="6">
        <v>1706.49960931183</v>
      </c>
      <c r="Z42" s="6">
        <v>-0.003913872840030308</v>
      </c>
      <c r="AA42"/>
      <c r="AB42" s="68">
        <v>-2.2935041075838237E-06</v>
      </c>
      <c r="AD42" s="6">
        <v>1705.4386855866899</v>
      </c>
      <c r="AF42" s="6">
        <v>-1.0648375979801585</v>
      </c>
      <c r="AH42" s="68">
        <v>-0.0006239879282481426</v>
      </c>
      <c r="AI42"/>
      <c r="AJ42" s="6">
        <v>1704.06353811238</v>
      </c>
      <c r="AL42" s="6">
        <v>-2.4399850722900283</v>
      </c>
      <c r="AM42"/>
      <c r="AN42" s="68">
        <v>-0.0014298154320458347</v>
      </c>
      <c r="AP42" s="5" t="s">
        <v>947</v>
      </c>
    </row>
    <row r="43" spans="1:42" ht="12.75">
      <c r="A43" t="s">
        <v>852</v>
      </c>
      <c r="B43" t="s">
        <v>957</v>
      </c>
      <c r="D43" s="6">
        <v>4269.31538963178</v>
      </c>
      <c r="F43" s="6">
        <v>4269.09526918739</v>
      </c>
      <c r="H43" s="6">
        <v>-0.2201204443899769</v>
      </c>
      <c r="J43" s="68">
        <v>-5.1558721785827555E-05</v>
      </c>
      <c r="K43"/>
      <c r="L43" s="6">
        <v>4267.9528735597805</v>
      </c>
      <c r="N43" s="6">
        <v>-1.36251607199938</v>
      </c>
      <c r="O43"/>
      <c r="P43" s="68">
        <v>-0.0003191415830529434</v>
      </c>
      <c r="R43" s="6">
        <v>4268.9984363905605</v>
      </c>
      <c r="T43" s="6">
        <v>-0.3169532412193803</v>
      </c>
      <c r="V43" s="68">
        <v>-7.423982823782829E-05</v>
      </c>
      <c r="W43"/>
      <c r="X43" s="6">
        <v>4269.07432625512</v>
      </c>
      <c r="Z43" s="6">
        <v>-0.2410633766603496</v>
      </c>
      <c r="AA43"/>
      <c r="AB43" s="68">
        <v>-5.6464176257810004E-05</v>
      </c>
      <c r="AD43" s="6">
        <v>4268.20393714514</v>
      </c>
      <c r="AF43" s="6">
        <v>-1.1114524866397915</v>
      </c>
      <c r="AH43" s="68">
        <v>-0.0002603350619958888</v>
      </c>
      <c r="AI43"/>
      <c r="AJ43" s="6">
        <v>4266.08467861363</v>
      </c>
      <c r="AL43" s="6">
        <v>-3.230711018150032</v>
      </c>
      <c r="AM43"/>
      <c r="AN43" s="68">
        <v>-0.0007567281222642759</v>
      </c>
      <c r="AP43" s="5" t="s">
        <v>947</v>
      </c>
    </row>
    <row r="44" spans="11:39" ht="12.75">
      <c r="K44"/>
      <c r="O44"/>
      <c r="W44"/>
      <c r="AA44"/>
      <c r="AI44"/>
      <c r="AM44"/>
    </row>
    <row r="45" spans="2:39" ht="12.75">
      <c r="B45" t="s">
        <v>914</v>
      </c>
      <c r="K45"/>
      <c r="O45"/>
      <c r="W45"/>
      <c r="AA45"/>
      <c r="AI45"/>
      <c r="AM45"/>
    </row>
    <row r="46" spans="11:39" ht="12.75">
      <c r="K46"/>
      <c r="O46"/>
      <c r="W46"/>
      <c r="AA46"/>
      <c r="AI46"/>
      <c r="AM46"/>
    </row>
    <row r="47" spans="1:42" ht="12.75">
      <c r="A47" t="s">
        <v>915</v>
      </c>
      <c r="B47" t="s">
        <v>853</v>
      </c>
      <c r="D47" s="6">
        <v>18197.072617069</v>
      </c>
      <c r="F47" s="6">
        <v>18197.072616938098</v>
      </c>
      <c r="H47" s="6">
        <v>-1.3090175343677402E-07</v>
      </c>
      <c r="J47" s="68">
        <v>-7.19356108487401E-12</v>
      </c>
      <c r="K47"/>
      <c r="L47" s="6">
        <v>18177.4270436242</v>
      </c>
      <c r="N47" s="6">
        <v>-19.645573444799084</v>
      </c>
      <c r="O47"/>
      <c r="P47" s="68">
        <v>-0.001079600760969178</v>
      </c>
      <c r="R47" s="6">
        <v>18197.0726177774</v>
      </c>
      <c r="T47" s="6">
        <v>7.084017852321267E-07</v>
      </c>
      <c r="V47" s="68">
        <v>3.892943662639672E-11</v>
      </c>
      <c r="W47"/>
      <c r="X47" s="6">
        <v>18197.0726153667</v>
      </c>
      <c r="Z47" s="6">
        <v>-1.7023012333083898E-06</v>
      </c>
      <c r="AA47"/>
      <c r="AB47" s="68">
        <v>-9.354808155854792E-11</v>
      </c>
      <c r="AD47" s="6">
        <v>18183.8171945442</v>
      </c>
      <c r="AF47" s="6">
        <v>-13.255422524798632</v>
      </c>
      <c r="AH47" s="68">
        <v>-0.0007284370845651811</v>
      </c>
      <c r="AI47"/>
      <c r="AJ47" s="6">
        <v>18163.8751218963</v>
      </c>
      <c r="AL47" s="6">
        <v>-33.19749517269884</v>
      </c>
      <c r="AM47"/>
      <c r="AN47" s="68">
        <v>-0.0018243316313174087</v>
      </c>
      <c r="AP47" s="5" t="s">
        <v>947</v>
      </c>
    </row>
    <row r="48" spans="1:42" ht="12.75">
      <c r="A48" t="s">
        <v>916</v>
      </c>
      <c r="B48" t="s">
        <v>920</v>
      </c>
      <c r="D48" s="6">
        <v>7437.605992249971</v>
      </c>
      <c r="F48" s="6">
        <v>7437.6059923272</v>
      </c>
      <c r="H48" s="6">
        <v>7.722883310634643E-08</v>
      </c>
      <c r="J48" s="68">
        <v>1.0383560676220189E-11</v>
      </c>
      <c r="K48"/>
      <c r="L48" s="6">
        <v>7437.60599549141</v>
      </c>
      <c r="N48" s="6">
        <v>3.2414391171187162E-06</v>
      </c>
      <c r="O48"/>
      <c r="P48" s="68">
        <v>4.3581753597815145E-10</v>
      </c>
      <c r="R48" s="6">
        <v>7437.60599183232</v>
      </c>
      <c r="T48" s="6">
        <v>-4.176508809905499E-07</v>
      </c>
      <c r="V48" s="68">
        <v>-5.615394004814783E-11</v>
      </c>
      <c r="W48"/>
      <c r="X48" s="6">
        <v>7437.60599314872</v>
      </c>
      <c r="Z48" s="6">
        <v>8.987490218714811E-07</v>
      </c>
      <c r="AA48"/>
      <c r="AB48" s="68">
        <v>1.208384825450532E-10</v>
      </c>
      <c r="AD48" s="6">
        <v>7437.60599204628</v>
      </c>
      <c r="AF48" s="6">
        <v>-2.03690433409065E-07</v>
      </c>
      <c r="AH48" s="68">
        <v>-2.738655874233075E-11</v>
      </c>
      <c r="AI48"/>
      <c r="AJ48" s="6">
        <v>7437.60599589495</v>
      </c>
      <c r="AL48" s="6">
        <v>3.644979187811259E-06</v>
      </c>
      <c r="AM48"/>
      <c r="AN48" s="68">
        <v>4.900742512589869E-10</v>
      </c>
      <c r="AP48" s="5" t="s">
        <v>947</v>
      </c>
    </row>
    <row r="49" spans="1:42" ht="12.75">
      <c r="A49" t="s">
        <v>917</v>
      </c>
      <c r="B49" t="s">
        <v>921</v>
      </c>
      <c r="D49" s="6">
        <v>1014.44646904902</v>
      </c>
      <c r="F49" s="6">
        <v>1014.44646908761</v>
      </c>
      <c r="H49" s="6">
        <v>3.858997388306307E-08</v>
      </c>
      <c r="J49" s="68">
        <v>3.8040424074065485E-11</v>
      </c>
      <c r="K49"/>
      <c r="L49" s="6">
        <v>1014.44647067052</v>
      </c>
      <c r="N49" s="6">
        <v>1.6214999050134793E-06</v>
      </c>
      <c r="O49"/>
      <c r="P49" s="68">
        <v>1.5984085454341754E-09</v>
      </c>
      <c r="R49" s="6">
        <v>1014.4464688403899</v>
      </c>
      <c r="T49" s="6">
        <v>-2.0863012650806922E-07</v>
      </c>
      <c r="V49" s="68">
        <v>-2.0565907898880745E-10</v>
      </c>
      <c r="W49"/>
      <c r="X49" s="6">
        <v>1014.44646966151</v>
      </c>
      <c r="Z49" s="6">
        <v>6.124899982751231E-07</v>
      </c>
      <c r="AA49"/>
      <c r="AB49" s="68">
        <v>6.037676870710527E-10</v>
      </c>
      <c r="AD49" s="6">
        <v>1014.44646892515</v>
      </c>
      <c r="AF49" s="6">
        <v>-1.2386999515001662E-07</v>
      </c>
      <c r="AH49" s="68">
        <v>-1.2210599467721246E-10</v>
      </c>
      <c r="AI49"/>
      <c r="AJ49" s="6">
        <v>1014.44647103933</v>
      </c>
      <c r="AL49" s="6">
        <v>1.990310011024121E-06</v>
      </c>
      <c r="AM49"/>
      <c r="AN49" s="68">
        <v>1.9619665223832974E-09</v>
      </c>
      <c r="AP49" s="5" t="s">
        <v>947</v>
      </c>
    </row>
    <row r="50" spans="1:42" ht="12.75">
      <c r="A50" t="s">
        <v>918</v>
      </c>
      <c r="B50" t="s">
        <v>922</v>
      </c>
      <c r="D50" s="6">
        <v>1139.85216463193</v>
      </c>
      <c r="F50" s="6">
        <v>1139.85216464707</v>
      </c>
      <c r="H50" s="6">
        <v>1.513990355306305E-08</v>
      </c>
      <c r="J50" s="68">
        <v>1.3282339607568215E-11</v>
      </c>
      <c r="K50"/>
      <c r="L50" s="6">
        <v>1159.49773321382</v>
      </c>
      <c r="N50" s="6">
        <v>19.645568581890075</v>
      </c>
      <c r="O50"/>
      <c r="P50" s="68">
        <v>0.017235189958369583</v>
      </c>
      <c r="R50" s="6">
        <v>1139.85216454985</v>
      </c>
      <c r="T50" s="6">
        <v>-8.208007784560323E-08</v>
      </c>
      <c r="V50" s="68">
        <v>-7.200940647606502E-11</v>
      </c>
      <c r="W50"/>
      <c r="X50" s="6">
        <v>1139.85216482301</v>
      </c>
      <c r="Z50" s="6">
        <v>1.9108006199530791E-07</v>
      </c>
      <c r="AA50"/>
      <c r="AB50" s="68">
        <v>1.6763582850852386E-10</v>
      </c>
      <c r="AD50" s="6">
        <v>1153.1075874842602</v>
      </c>
      <c r="AF50" s="6">
        <v>13.255422852330184</v>
      </c>
      <c r="AH50" s="68">
        <v>0.011629071965319728</v>
      </c>
      <c r="AI50"/>
      <c r="AJ50" s="6">
        <v>1173.0496541693399</v>
      </c>
      <c r="AL50" s="6">
        <v>33.197489537409865</v>
      </c>
      <c r="AM50"/>
      <c r="AN50" s="68">
        <v>0.02912438171149122</v>
      </c>
      <c r="AP50" s="5" t="s">
        <v>947</v>
      </c>
    </row>
    <row r="51" spans="11:39" ht="12.75">
      <c r="K51"/>
      <c r="O51"/>
      <c r="W51"/>
      <c r="AA51"/>
      <c r="AI51"/>
      <c r="AM51"/>
    </row>
    <row r="52" spans="2:39" ht="12.75">
      <c r="B52" t="s">
        <v>941</v>
      </c>
      <c r="K52"/>
      <c r="O52"/>
      <c r="W52"/>
      <c r="AA52"/>
      <c r="AI52"/>
      <c r="AM52"/>
    </row>
    <row r="53" spans="11:39" ht="12.75">
      <c r="K53"/>
      <c r="O53"/>
      <c r="W53"/>
      <c r="AA53"/>
      <c r="AI53"/>
      <c r="AM53"/>
    </row>
    <row r="54" spans="1:42" ht="12.75">
      <c r="A54" t="s">
        <v>915</v>
      </c>
      <c r="B54" t="s">
        <v>853</v>
      </c>
      <c r="D54" s="6">
        <v>18197.072617069</v>
      </c>
      <c r="F54" s="6">
        <v>18197.072616938098</v>
      </c>
      <c r="H54" s="6">
        <v>-1.3090175343677402E-07</v>
      </c>
      <c r="J54" s="68">
        <v>-7.19356108487401E-12</v>
      </c>
      <c r="K54"/>
      <c r="L54" s="6">
        <v>18177.4270436242</v>
      </c>
      <c r="N54" s="6">
        <v>-19.645573444799084</v>
      </c>
      <c r="O54"/>
      <c r="P54" s="68">
        <v>-0.001079600760969178</v>
      </c>
      <c r="R54" s="6">
        <v>18197.0726177774</v>
      </c>
      <c r="T54" s="6">
        <v>7.084017852321267E-07</v>
      </c>
      <c r="V54" s="68">
        <v>3.892943662639672E-11</v>
      </c>
      <c r="W54"/>
      <c r="X54" s="6">
        <v>18197.0726153667</v>
      </c>
      <c r="Z54" s="6">
        <v>-1.7023012333083898E-06</v>
      </c>
      <c r="AA54"/>
      <c r="AB54" s="68">
        <v>-9.354808155854792E-11</v>
      </c>
      <c r="AD54" s="6">
        <v>18183.8171945442</v>
      </c>
      <c r="AF54" s="6">
        <v>-13.255422524798632</v>
      </c>
      <c r="AH54" s="68">
        <v>-0.0007284370845651811</v>
      </c>
      <c r="AI54"/>
      <c r="AJ54" s="6">
        <v>18163.8751218963</v>
      </c>
      <c r="AL54" s="6">
        <v>-33.19749517269884</v>
      </c>
      <c r="AM54"/>
      <c r="AN54" s="68">
        <v>-0.0018243316313174087</v>
      </c>
      <c r="AP54" s="5" t="s">
        <v>947</v>
      </c>
    </row>
    <row r="55" spans="11:39" ht="12.75">
      <c r="K55"/>
      <c r="O55"/>
      <c r="W55"/>
      <c r="AA55"/>
      <c r="AI55"/>
      <c r="AM55"/>
    </row>
    <row r="56" spans="1:40" ht="12.75">
      <c r="A56">
        <v>1</v>
      </c>
      <c r="B56" t="s">
        <v>942</v>
      </c>
      <c r="D56" s="6">
        <v>6371.512130510354</v>
      </c>
      <c r="F56" s="6">
        <v>6370.711242844959</v>
      </c>
      <c r="H56" s="6">
        <v>-0.8008876653950665</v>
      </c>
      <c r="J56" s="68">
        <v>-0.00012569820930889697</v>
      </c>
      <c r="K56"/>
      <c r="L56" s="6">
        <v>6363.101464189071</v>
      </c>
      <c r="N56" s="6">
        <v>-8.410666321282235</v>
      </c>
      <c r="O56"/>
      <c r="P56" s="68">
        <v>-0.0013200424246243327</v>
      </c>
      <c r="R56" s="6">
        <v>6370.261737664996</v>
      </c>
      <c r="T56" s="6">
        <v>-1.2503928453589879</v>
      </c>
      <c r="V56" s="68">
        <v>-0.00019624742443342602</v>
      </c>
      <c r="W56"/>
      <c r="X56" s="6">
        <v>6371.595338136575</v>
      </c>
      <c r="Z56" s="6">
        <v>0.0832076262219772</v>
      </c>
      <c r="AA56"/>
      <c r="AB56" s="68">
        <v>1.3059321636308698E-05</v>
      </c>
      <c r="AD56" s="6">
        <v>6364.690440948857</v>
      </c>
      <c r="AF56" s="6">
        <v>-6.8216895614972515</v>
      </c>
      <c r="AH56" s="68">
        <v>-0.0010706547239910597</v>
      </c>
      <c r="AI56"/>
      <c r="AJ56" s="6">
        <v>6354.750129008199</v>
      </c>
      <c r="AL56" s="6">
        <v>-16.762001502154178</v>
      </c>
      <c r="AM56"/>
      <c r="AN56" s="68">
        <v>-0.0026307729089753065</v>
      </c>
    </row>
    <row r="57" spans="1:40" ht="12.75">
      <c r="A57">
        <v>2</v>
      </c>
      <c r="B57" t="s">
        <v>943</v>
      </c>
      <c r="D57" s="6">
        <v>4138.718533258226</v>
      </c>
      <c r="F57" s="6">
        <v>4137.537345701082</v>
      </c>
      <c r="H57" s="6">
        <v>-1.18118755714314</v>
      </c>
      <c r="J57" s="68">
        <v>-0.0002853993446646019</v>
      </c>
      <c r="K57"/>
      <c r="L57" s="6">
        <v>4131.638421961437</v>
      </c>
      <c r="N57" s="6">
        <v>-7.080111296789056</v>
      </c>
      <c r="O57"/>
      <c r="P57" s="68">
        <v>-0.0017107013293835194</v>
      </c>
      <c r="R57" s="6">
        <v>4136.896680037122</v>
      </c>
      <c r="T57" s="6">
        <v>-1.8218532211031473</v>
      </c>
      <c r="V57" s="68">
        <v>-0.0004401974201586704</v>
      </c>
      <c r="W57"/>
      <c r="X57" s="6">
        <v>4138.712975024638</v>
      </c>
      <c r="Z57" s="6">
        <v>-0.005558233587137806</v>
      </c>
      <c r="AA57"/>
      <c r="AB57" s="68">
        <v>-1.3429841972756868E-06</v>
      </c>
      <c r="AD57" s="6">
        <v>4135.039887635233</v>
      </c>
      <c r="AF57" s="6">
        <v>-3.6786456229921356</v>
      </c>
      <c r="AH57" s="68">
        <v>-0.0008888368690528236</v>
      </c>
      <c r="AI57"/>
      <c r="AJ57" s="6">
        <v>4124.909336988763</v>
      </c>
      <c r="AL57" s="6">
        <v>-13.809196269460138</v>
      </c>
      <c r="AM57"/>
      <c r="AN57" s="68">
        <v>-0.003336587438476707</v>
      </c>
    </row>
    <row r="58" spans="1:40" ht="12.75">
      <c r="A58">
        <v>3</v>
      </c>
      <c r="B58" t="s">
        <v>944</v>
      </c>
      <c r="D58" s="6">
        <v>3864.114029492953</v>
      </c>
      <c r="F58" s="6">
        <v>3864.7549917304013</v>
      </c>
      <c r="H58" s="6">
        <v>0.640962237448953</v>
      </c>
      <c r="J58" s="68">
        <v>0.00016587560112273905</v>
      </c>
      <c r="K58"/>
      <c r="L58" s="6">
        <v>3861.1413637060004</v>
      </c>
      <c r="N58" s="6">
        <v>-2.9726657869519144</v>
      </c>
      <c r="O58"/>
      <c r="P58" s="68">
        <v>-0.0007693007411952557</v>
      </c>
      <c r="R58" s="6">
        <v>3864.795019247665</v>
      </c>
      <c r="T58" s="6">
        <v>0.6809897547109571</v>
      </c>
      <c r="V58" s="68">
        <v>0.00017623438374573958</v>
      </c>
      <c r="W58"/>
      <c r="X58" s="6">
        <v>3864.282705039332</v>
      </c>
      <c r="Z58" s="6">
        <v>0.16867554637907745</v>
      </c>
      <c r="AA58"/>
      <c r="AB58" s="68">
        <v>4.365180351606005E-05</v>
      </c>
      <c r="AD58" s="6">
        <v>3861.9608682635385</v>
      </c>
      <c r="AF58" s="6">
        <v>-2.153161229413975</v>
      </c>
      <c r="AH58" s="68">
        <v>-0.0005572198990453994</v>
      </c>
      <c r="AI58"/>
      <c r="AJ58" s="6">
        <v>3860.2528544761108</v>
      </c>
      <c r="AL58" s="6">
        <v>-3.8611750168420613</v>
      </c>
      <c r="AM58"/>
      <c r="AN58" s="68">
        <v>-0.0009992394084055336</v>
      </c>
    </row>
    <row r="59" spans="1:40" ht="12.75">
      <c r="A59">
        <v>4</v>
      </c>
      <c r="B59" t="s">
        <v>945</v>
      </c>
      <c r="D59" s="6">
        <v>3822.727923807545</v>
      </c>
      <c r="F59" s="6">
        <v>3824.0690366616577</v>
      </c>
      <c r="H59" s="6">
        <v>1.341112854112965</v>
      </c>
      <c r="J59" s="68">
        <v>0.0003508261327625898</v>
      </c>
      <c r="K59"/>
      <c r="L59" s="6">
        <v>3821.545793767723</v>
      </c>
      <c r="N59" s="6">
        <v>-1.182130039821998</v>
      </c>
      <c r="O59"/>
      <c r="P59" s="68">
        <v>-0.0003092372942525722</v>
      </c>
      <c r="R59" s="6">
        <v>3825.1191808276485</v>
      </c>
      <c r="T59" s="6">
        <v>2.391257020103007</v>
      </c>
      <c r="V59" s="68">
        <v>0.0006255368071608003</v>
      </c>
      <c r="W59"/>
      <c r="X59" s="6">
        <v>3822.4815971661965</v>
      </c>
      <c r="Z59" s="6">
        <v>-0.2463266413481131</v>
      </c>
      <c r="AA59"/>
      <c r="AB59" s="68">
        <v>-6.443739817684038E-05</v>
      </c>
      <c r="AD59" s="6">
        <v>3822.125997696658</v>
      </c>
      <c r="AF59" s="6">
        <v>-0.6019261108870122</v>
      </c>
      <c r="AH59" s="68">
        <v>-0.0001574598357205283</v>
      </c>
      <c r="AI59"/>
      <c r="AJ59" s="6">
        <v>3823.9628014232912</v>
      </c>
      <c r="AL59" s="6">
        <v>1.2348776157460577</v>
      </c>
      <c r="AM59"/>
      <c r="AN59" s="68">
        <v>0.00032303570653181217</v>
      </c>
    </row>
    <row r="60" spans="11:39" ht="12.75">
      <c r="K60"/>
      <c r="O60"/>
      <c r="W60"/>
      <c r="AA60"/>
      <c r="AI60"/>
      <c r="AM60"/>
    </row>
    <row r="61" spans="1:42" ht="12.75">
      <c r="A61" t="s">
        <v>918</v>
      </c>
      <c r="B61" t="s">
        <v>922</v>
      </c>
      <c r="D61" s="6">
        <v>1139.85216463193</v>
      </c>
      <c r="F61" s="6">
        <v>1139.85216464707</v>
      </c>
      <c r="H61" s="6">
        <v>1.513990355306305E-08</v>
      </c>
      <c r="J61" s="68">
        <v>1.3282339607568215E-11</v>
      </c>
      <c r="K61"/>
      <c r="L61" s="6">
        <v>1159.49773321382</v>
      </c>
      <c r="N61" s="6">
        <v>19.645568581890075</v>
      </c>
      <c r="O61"/>
      <c r="P61" s="68">
        <v>0.017235189958369583</v>
      </c>
      <c r="R61" s="6">
        <v>1139.85216454985</v>
      </c>
      <c r="T61" s="6">
        <v>-8.208007784560323E-08</v>
      </c>
      <c r="V61" s="68">
        <v>-7.200940647606502E-11</v>
      </c>
      <c r="W61"/>
      <c r="X61" s="6">
        <v>1139.85216482301</v>
      </c>
      <c r="Z61" s="6">
        <v>1.9108006199530791E-07</v>
      </c>
      <c r="AA61"/>
      <c r="AB61" s="68">
        <v>1.6763582850852386E-10</v>
      </c>
      <c r="AD61" s="6">
        <v>1153.1075874842602</v>
      </c>
      <c r="AF61" s="6">
        <v>13.255422852330184</v>
      </c>
      <c r="AH61" s="68">
        <v>0.011629071965319728</v>
      </c>
      <c r="AI61"/>
      <c r="AJ61" s="6">
        <v>1173.0496541693399</v>
      </c>
      <c r="AL61" s="6">
        <v>33.197489537409865</v>
      </c>
      <c r="AM61"/>
      <c r="AN61" s="68">
        <v>0.02912438171149122</v>
      </c>
      <c r="AP61" s="5" t="s">
        <v>947</v>
      </c>
    </row>
    <row r="62" spans="11:39" ht="12.75">
      <c r="K62"/>
      <c r="O62"/>
      <c r="W62"/>
      <c r="AA62"/>
      <c r="AI62"/>
      <c r="AM62"/>
    </row>
    <row r="63" spans="1:40" ht="12.75">
      <c r="A63">
        <v>1</v>
      </c>
      <c r="B63" t="s">
        <v>942</v>
      </c>
      <c r="D63" s="6">
        <v>339.626420269749</v>
      </c>
      <c r="F63" s="6">
        <v>339.626435939112</v>
      </c>
      <c r="H63" s="6">
        <v>1.566936299912669E-05</v>
      </c>
      <c r="J63" s="68">
        <v>4.6137055493742995E-08</v>
      </c>
      <c r="K63"/>
      <c r="L63" s="6">
        <v>345.5645051152162</v>
      </c>
      <c r="N63" s="6">
        <v>5.938084845466995</v>
      </c>
      <c r="O63"/>
      <c r="P63" s="68">
        <v>0.017484166398923435</v>
      </c>
      <c r="R63" s="6">
        <v>339.626335168205</v>
      </c>
      <c r="T63" s="6">
        <v>-8.510154399843373E-05</v>
      </c>
      <c r="V63" s="68">
        <v>-2.50573980466071E-07</v>
      </c>
      <c r="W63"/>
      <c r="X63" s="6">
        <v>339.626250552066</v>
      </c>
      <c r="Z63" s="6">
        <v>-0.00016971768299889334</v>
      </c>
      <c r="AA63"/>
      <c r="AB63" s="68">
        <v>-4.997187287846885E-07</v>
      </c>
      <c r="AD63" s="6">
        <v>343.71380075656594</v>
      </c>
      <c r="AF63" s="6">
        <v>4.087380486816993</v>
      </c>
      <c r="AH63" s="68">
        <v>0.012034930861888138</v>
      </c>
      <c r="AI63"/>
      <c r="AJ63" s="6">
        <v>349.6682323813249</v>
      </c>
      <c r="AL63" s="6">
        <v>10.041812111576002</v>
      </c>
      <c r="AM63"/>
      <c r="AN63" s="68">
        <v>0.02956722890875295</v>
      </c>
    </row>
    <row r="64" spans="1:40" ht="12.75">
      <c r="A64">
        <v>2</v>
      </c>
      <c r="B64" t="s">
        <v>943</v>
      </c>
      <c r="D64" s="6">
        <v>331.430981592028</v>
      </c>
      <c r="F64" s="6">
        <v>331.430888996666</v>
      </c>
      <c r="H64" s="6">
        <v>-9.259536200190155E-05</v>
      </c>
      <c r="J64" s="68">
        <v>-2.793805260966248E-07</v>
      </c>
      <c r="K64"/>
      <c r="L64" s="6">
        <v>336.225229148197</v>
      </c>
      <c r="N64" s="6">
        <v>4.794247556168993</v>
      </c>
      <c r="O64"/>
      <c r="P64" s="68">
        <v>0.014465296916841737</v>
      </c>
      <c r="R64" s="6">
        <v>331.43149535048894</v>
      </c>
      <c r="T64" s="6">
        <v>0.000513758460998659</v>
      </c>
      <c r="V64" s="68">
        <v>1.550122014939042E-06</v>
      </c>
      <c r="W64"/>
      <c r="X64" s="6">
        <v>331.429165732327</v>
      </c>
      <c r="Z64" s="6">
        <v>-0.0018158597010007327</v>
      </c>
      <c r="AA64"/>
      <c r="AB64" s="68">
        <v>-5.478847186458715E-06</v>
      </c>
      <c r="AD64" s="6">
        <v>335.211120267386</v>
      </c>
      <c r="AF64" s="6">
        <v>3.7801386753579913</v>
      </c>
      <c r="AH64" s="68">
        <v>0.011405507889455909</v>
      </c>
      <c r="AI64"/>
      <c r="AJ64" s="6">
        <v>340.1302906697671</v>
      </c>
      <c r="AL64" s="6">
        <v>8.699309077739002</v>
      </c>
      <c r="AM64"/>
      <c r="AN64" s="68">
        <v>0.02624772444613322</v>
      </c>
    </row>
    <row r="65" spans="1:40" ht="12.75">
      <c r="A65">
        <v>3</v>
      </c>
      <c r="B65" t="s">
        <v>944</v>
      </c>
      <c r="D65" s="6">
        <v>247.85754666403997</v>
      </c>
      <c r="F65" s="6">
        <v>247.85751983126698</v>
      </c>
      <c r="H65" s="6">
        <v>-2.6832773000418086E-05</v>
      </c>
      <c r="J65" s="68">
        <v>-1.0825885014019256E-07</v>
      </c>
      <c r="K65"/>
      <c r="L65" s="6">
        <v>253.303024457331</v>
      </c>
      <c r="N65" s="6">
        <v>5.4454777932909995</v>
      </c>
      <c r="O65"/>
      <c r="P65" s="68">
        <v>0.021970191614428047</v>
      </c>
      <c r="R65" s="6">
        <v>247.85769289442993</v>
      </c>
      <c r="T65" s="6">
        <v>0.00014623038999772575</v>
      </c>
      <c r="V65" s="68">
        <v>5.899775575360416E-07</v>
      </c>
      <c r="W65"/>
      <c r="X65" s="6">
        <v>247.857707848262</v>
      </c>
      <c r="Z65" s="6">
        <v>0.00016118422199840055</v>
      </c>
      <c r="AA65"/>
      <c r="AB65" s="68">
        <v>6.503099226463283E-07</v>
      </c>
      <c r="AD65" s="6">
        <v>250.77007255856685</v>
      </c>
      <c r="AF65" s="6">
        <v>2.9125258945269996</v>
      </c>
      <c r="AH65" s="68">
        <v>0.011750805790371195</v>
      </c>
      <c r="AI65"/>
      <c r="AJ65" s="6">
        <v>256.260733404739</v>
      </c>
      <c r="AL65" s="6">
        <v>8.403186740698999</v>
      </c>
      <c r="AM65"/>
      <c r="AN65" s="68">
        <v>0.03390329184565499</v>
      </c>
    </row>
    <row r="66" spans="1:40" ht="12.75">
      <c r="A66">
        <v>4</v>
      </c>
      <c r="B66" t="s">
        <v>945</v>
      </c>
      <c r="D66" s="6">
        <v>220.93721610611797</v>
      </c>
      <c r="F66" s="6">
        <v>220.93731988003395</v>
      </c>
      <c r="H66" s="6">
        <v>0.00010377391599458718</v>
      </c>
      <c r="J66" s="68">
        <v>4.6969866744742415E-07</v>
      </c>
      <c r="K66"/>
      <c r="L66" s="6">
        <v>224.40497449308498</v>
      </c>
      <c r="N66" s="6">
        <v>3.467758386967004</v>
      </c>
      <c r="O66"/>
      <c r="P66" s="68">
        <v>0.015695673404798452</v>
      </c>
      <c r="R66" s="6">
        <v>220.93664113672997</v>
      </c>
      <c r="T66" s="6">
        <v>-0.0005749693879972817</v>
      </c>
      <c r="V66" s="68">
        <v>-2.6024107578196295E-06</v>
      </c>
      <c r="W66"/>
      <c r="X66" s="6">
        <v>220.9390406903669</v>
      </c>
      <c r="Z66" s="6">
        <v>0.0018245842489970077</v>
      </c>
      <c r="AA66"/>
      <c r="AB66" s="68">
        <v>8.258383450077713E-06</v>
      </c>
      <c r="AD66" s="6">
        <v>223.41259390174602</v>
      </c>
      <c r="AF66" s="6">
        <v>2.475377795628002</v>
      </c>
      <c r="AH66" s="68">
        <v>0.01120398744609445</v>
      </c>
      <c r="AI66"/>
      <c r="AJ66" s="6">
        <v>226.99039771351596</v>
      </c>
      <c r="AL66" s="6">
        <v>6.053181607397999</v>
      </c>
      <c r="AM66"/>
      <c r="AN66" s="68">
        <v>0.027397745450411605</v>
      </c>
    </row>
    <row r="67" spans="11:39" ht="12.75">
      <c r="K67"/>
      <c r="O67"/>
      <c r="W67"/>
      <c r="AA67"/>
      <c r="AI67"/>
      <c r="AM67"/>
    </row>
    <row r="68" spans="2:54" ht="12.75">
      <c r="B68" t="s">
        <v>958</v>
      </c>
      <c r="K68"/>
      <c r="O68"/>
      <c r="W68"/>
      <c r="AA68"/>
      <c r="AI68"/>
      <c r="AM68"/>
      <c r="AO68"/>
      <c r="AP68" s="6"/>
      <c r="AR68" s="6"/>
      <c r="AT68" s="68"/>
      <c r="AV68" s="6"/>
      <c r="AW68" s="68"/>
      <c r="AX68" s="6"/>
      <c r="AZ68" s="68"/>
      <c r="BA68" s="6"/>
      <c r="BB68" s="5"/>
    </row>
    <row r="69" spans="11:54" ht="12.75">
      <c r="K69"/>
      <c r="O69"/>
      <c r="W69"/>
      <c r="AA69"/>
      <c r="AI69"/>
      <c r="AM69"/>
      <c r="AO69"/>
      <c r="AP69" s="6"/>
      <c r="AR69" s="6"/>
      <c r="AT69" s="68"/>
      <c r="AV69" s="6"/>
      <c r="AW69" s="68"/>
      <c r="AX69" s="6"/>
      <c r="AZ69" s="68"/>
      <c r="BA69" s="6"/>
      <c r="BB69" s="5"/>
    </row>
    <row r="70" spans="1:54" ht="12.75">
      <c r="A70" t="s">
        <v>915</v>
      </c>
      <c r="B70" t="s">
        <v>853</v>
      </c>
      <c r="D70" s="6">
        <v>18197.072617069</v>
      </c>
      <c r="F70" s="6">
        <v>18197.072616938098</v>
      </c>
      <c r="H70" s="6">
        <v>-1.3090175343677402E-07</v>
      </c>
      <c r="J70" s="68">
        <v>-7.19356108487401E-12</v>
      </c>
      <c r="L70" s="6">
        <v>18177.4270436242</v>
      </c>
      <c r="N70" s="6">
        <v>-19.645573444799084</v>
      </c>
      <c r="P70" s="68">
        <v>-0.001079600760969178</v>
      </c>
      <c r="R70" s="6">
        <v>18197.0726177774</v>
      </c>
      <c r="T70" s="6">
        <v>7.084017852321267E-07</v>
      </c>
      <c r="V70" s="68">
        <v>3.892943662639672E-11</v>
      </c>
      <c r="X70" s="6">
        <v>18197.0726153667</v>
      </c>
      <c r="Z70" s="6">
        <v>-1.7023012333083898E-06</v>
      </c>
      <c r="AB70" s="68">
        <v>-9.354808155854792E-11</v>
      </c>
      <c r="AD70" s="6">
        <v>18183.8171945442</v>
      </c>
      <c r="AF70" s="6">
        <v>-13.255422524798632</v>
      </c>
      <c r="AH70" s="68">
        <v>-0.0007284370845651811</v>
      </c>
      <c r="AJ70" s="6">
        <v>18163.8751218963</v>
      </c>
      <c r="AL70" s="6">
        <v>-33.19749517269884</v>
      </c>
      <c r="AN70" s="68">
        <v>-0.0018243316313174087</v>
      </c>
      <c r="AO70"/>
      <c r="AP70" s="6"/>
      <c r="AR70" s="6"/>
      <c r="AT70" s="68"/>
      <c r="AV70" s="6"/>
      <c r="AW70" s="68"/>
      <c r="AX70" s="6"/>
      <c r="AZ70" s="68"/>
      <c r="BA70" s="6"/>
      <c r="BB70" s="5" t="s">
        <v>947</v>
      </c>
    </row>
    <row r="71" spans="11:54" ht="12.75">
      <c r="K71"/>
      <c r="O71"/>
      <c r="W71"/>
      <c r="AA71"/>
      <c r="AI71"/>
      <c r="AM71"/>
      <c r="AO71"/>
      <c r="AP71" s="6"/>
      <c r="AR71" s="6"/>
      <c r="AT71" s="68"/>
      <c r="AV71" s="6"/>
      <c r="AW71" s="68"/>
      <c r="AX71" s="6"/>
      <c r="AZ71" s="68"/>
      <c r="BA71" s="6"/>
      <c r="BB71" s="5"/>
    </row>
    <row r="72" spans="1:54" ht="12.75">
      <c r="A72" t="s">
        <v>959</v>
      </c>
      <c r="B72" t="s">
        <v>960</v>
      </c>
      <c r="D72" s="6">
        <v>1495.8650988712102</v>
      </c>
      <c r="F72" s="6">
        <v>1497.56081176458</v>
      </c>
      <c r="H72" s="6">
        <v>1.6957128933697732</v>
      </c>
      <c r="J72" s="68">
        <v>0.0011336001452600033</v>
      </c>
      <c r="L72" s="6">
        <v>1495.4042588122202</v>
      </c>
      <c r="N72" s="6">
        <v>-0.4608400589900157</v>
      </c>
      <c r="P72" s="68">
        <v>-0.0003080759483844958</v>
      </c>
      <c r="R72" s="6">
        <v>1498.1924860274</v>
      </c>
      <c r="T72" s="6">
        <v>2.327387156189843</v>
      </c>
      <c r="V72" s="68">
        <v>0.0015558803784820603</v>
      </c>
      <c r="X72" s="6">
        <v>1496.0420595299302</v>
      </c>
      <c r="Z72" s="6">
        <v>0.17696065871996325</v>
      </c>
      <c r="AB72" s="68">
        <v>0.00011829987801272919</v>
      </c>
      <c r="AD72" s="6">
        <v>1495.99001418608</v>
      </c>
      <c r="AF72" s="6">
        <v>0.12491531486989516</v>
      </c>
      <c r="AH72" s="68">
        <v>8.350707223810295E-05</v>
      </c>
      <c r="AJ72" s="6">
        <v>1499.45234111325</v>
      </c>
      <c r="AL72" s="6">
        <v>3.5872422420397925</v>
      </c>
      <c r="AN72" s="68">
        <v>0.002398105447307213</v>
      </c>
      <c r="AO72"/>
      <c r="AP72" s="6"/>
      <c r="AR72" s="6"/>
      <c r="AT72" s="68"/>
      <c r="AV72" s="6"/>
      <c r="AW72" s="68"/>
      <c r="AX72" s="6"/>
      <c r="AZ72" s="68"/>
      <c r="BA72" s="6"/>
      <c r="BB72" s="5"/>
    </row>
    <row r="73" spans="1:54" ht="12.75">
      <c r="A73" t="s">
        <v>961</v>
      </c>
      <c r="B73" t="s">
        <v>962</v>
      </c>
      <c r="D73" s="6">
        <v>2867.5654190366604</v>
      </c>
      <c r="F73" s="6">
        <v>2867.91130776543</v>
      </c>
      <c r="H73" s="6">
        <v>0.34588872876975074</v>
      </c>
      <c r="J73" s="68">
        <v>0.00012062104197293249</v>
      </c>
      <c r="L73" s="6">
        <v>2866.7732707389496</v>
      </c>
      <c r="N73" s="6">
        <v>-0.7921482977108099</v>
      </c>
      <c r="P73" s="68">
        <v>-0.0002762441939256356</v>
      </c>
      <c r="R73" s="6">
        <v>2868.35103886011</v>
      </c>
      <c r="T73" s="6">
        <v>0.7856198234494514</v>
      </c>
      <c r="V73" s="68">
        <v>0.00027396753295810605</v>
      </c>
      <c r="X73" s="6">
        <v>2867.4244537045697</v>
      </c>
      <c r="Z73" s="6">
        <v>-0.14096533209067275</v>
      </c>
      <c r="AB73" s="68">
        <v>-4.915854095423885E-05</v>
      </c>
      <c r="AD73" s="6">
        <v>2867.1766287080204</v>
      </c>
      <c r="AF73" s="6">
        <v>-0.38879032863997054</v>
      </c>
      <c r="AH73" s="68">
        <v>-0.00013558202580451752</v>
      </c>
      <c r="AJ73" s="6">
        <v>2867.0237790966103</v>
      </c>
      <c r="AL73" s="6">
        <v>-0.5416399400501177</v>
      </c>
      <c r="AN73" s="68">
        <v>-0.00018888494625244787</v>
      </c>
      <c r="AO73"/>
      <c r="AP73" s="6"/>
      <c r="AR73" s="6"/>
      <c r="AT73" s="68"/>
      <c r="AV73" s="6"/>
      <c r="AW73" s="68"/>
      <c r="AX73" s="6"/>
      <c r="AZ73" s="68"/>
      <c r="BA73" s="6"/>
      <c r="BB73" s="5"/>
    </row>
    <row r="74" spans="1:54" ht="12.75">
      <c r="A74" t="s">
        <v>963</v>
      </c>
      <c r="B74" t="s">
        <v>964</v>
      </c>
      <c r="D74" s="6">
        <v>1191.87441200195</v>
      </c>
      <c r="F74" s="6">
        <v>1192.73309161808</v>
      </c>
      <c r="H74" s="6">
        <v>0.858679616129848</v>
      </c>
      <c r="J74" s="68">
        <v>0.0007204447108546896</v>
      </c>
      <c r="L74" s="6">
        <v>1194.12876907671</v>
      </c>
      <c r="N74" s="6">
        <v>2.2543570747598096</v>
      </c>
      <c r="P74" s="68">
        <v>0.0018914384368511144</v>
      </c>
      <c r="R74" s="6">
        <v>1193.03003593198</v>
      </c>
      <c r="T74" s="6">
        <v>1.155623930029833</v>
      </c>
      <c r="V74" s="68">
        <v>0.000969585317373138</v>
      </c>
      <c r="X74" s="6">
        <v>1191.87952923494</v>
      </c>
      <c r="Z74" s="6">
        <v>0.00511723298996003</v>
      </c>
      <c r="AB74" s="68">
        <v>4.293433048340044E-06</v>
      </c>
      <c r="AD74" s="6">
        <v>1190.9910790731</v>
      </c>
      <c r="AF74" s="6">
        <v>-0.8833329288499954</v>
      </c>
      <c r="AH74" s="68">
        <v>-0.000741129199481925</v>
      </c>
      <c r="AJ74" s="6">
        <v>1195.1550573541401</v>
      </c>
      <c r="AL74" s="6">
        <v>3.2806453521900494</v>
      </c>
      <c r="AN74" s="68">
        <v>0.002752509256977556</v>
      </c>
      <c r="AO74"/>
      <c r="AP74" s="6"/>
      <c r="AR74" s="6"/>
      <c r="AT74" s="68"/>
      <c r="AV74" s="6"/>
      <c r="AW74" s="68"/>
      <c r="AX74" s="6"/>
      <c r="AZ74" s="68"/>
      <c r="BA74" s="6"/>
      <c r="BB74" s="5"/>
    </row>
    <row r="75" spans="1:54" ht="12.75">
      <c r="A75" t="s">
        <v>965</v>
      </c>
      <c r="B75" t="s">
        <v>966</v>
      </c>
      <c r="D75" s="6">
        <v>12641.767687159201</v>
      </c>
      <c r="F75" s="6">
        <v>12638.8674057899</v>
      </c>
      <c r="H75" s="6">
        <v>-2.900281369300501</v>
      </c>
      <c r="J75" s="68">
        <v>-0.00022942055581724098</v>
      </c>
      <c r="L75" s="6">
        <v>12621.1207449963</v>
      </c>
      <c r="N75" s="6">
        <v>-20.646942162900814</v>
      </c>
      <c r="P75" s="68">
        <v>-0.0016332322088051673</v>
      </c>
      <c r="R75" s="6">
        <v>12637.499056957899</v>
      </c>
      <c r="T75" s="6">
        <v>-4.268630201302585</v>
      </c>
      <c r="V75" s="68">
        <v>-0.0003376608641241225</v>
      </c>
      <c r="X75" s="6">
        <v>12641.7265728972</v>
      </c>
      <c r="Z75" s="6">
        <v>-0.04111426200142887</v>
      </c>
      <c r="AB75" s="68">
        <v>-3.252255777741465E-06</v>
      </c>
      <c r="AD75" s="6">
        <v>12629.659472577</v>
      </c>
      <c r="AF75" s="6">
        <v>-12.108214582201981</v>
      </c>
      <c r="AH75" s="68">
        <v>-0.0009577944225712063</v>
      </c>
      <c r="AJ75" s="6">
        <v>12602.2439443323</v>
      </c>
      <c r="AL75" s="6">
        <v>-39.52374282690107</v>
      </c>
      <c r="AN75" s="68">
        <v>-0.00312644115957352</v>
      </c>
      <c r="AO75"/>
      <c r="AP75" s="6"/>
      <c r="AR75" s="6"/>
      <c r="AT75" s="68"/>
      <c r="AV75" s="6"/>
      <c r="AW75" s="68"/>
      <c r="AX75" s="6"/>
      <c r="AZ75" s="68"/>
      <c r="BA75" s="6"/>
      <c r="BB75" s="5"/>
    </row>
    <row r="76" spans="11:54" ht="12.75">
      <c r="K76"/>
      <c r="O76"/>
      <c r="W76"/>
      <c r="AA76"/>
      <c r="AI76"/>
      <c r="AM76"/>
      <c r="AO76"/>
      <c r="AP76" s="6"/>
      <c r="AR76" s="6"/>
      <c r="AT76" s="68"/>
      <c r="AV76" s="6"/>
      <c r="AW76" s="68"/>
      <c r="AX76" s="6"/>
      <c r="AZ76" s="68"/>
      <c r="BA76" s="6"/>
      <c r="BB76" s="5"/>
    </row>
    <row r="77" spans="1:54" ht="12.75">
      <c r="A77" t="s">
        <v>918</v>
      </c>
      <c r="B77" t="s">
        <v>922</v>
      </c>
      <c r="D77" s="6">
        <v>1139.85216463193</v>
      </c>
      <c r="F77" s="6">
        <v>1139.85216464707</v>
      </c>
      <c r="H77" s="6">
        <v>1.513990355306305E-08</v>
      </c>
      <c r="J77" s="68">
        <v>1.3282339607568215E-11</v>
      </c>
      <c r="L77" s="6">
        <v>1159.49773321382</v>
      </c>
      <c r="N77" s="6">
        <v>19.645568581890075</v>
      </c>
      <c r="P77" s="68">
        <v>0.017235189958369583</v>
      </c>
      <c r="R77" s="6">
        <v>1139.85216454985</v>
      </c>
      <c r="T77" s="6">
        <v>-8.208007784560323E-08</v>
      </c>
      <c r="V77" s="68">
        <v>-7.200940647606502E-11</v>
      </c>
      <c r="X77" s="6">
        <v>1139.85216482301</v>
      </c>
      <c r="Z77" s="6">
        <v>1.9108006199530791E-07</v>
      </c>
      <c r="AB77" s="68">
        <v>1.6763582850852386E-10</v>
      </c>
      <c r="AD77" s="6">
        <v>1153.1075874842602</v>
      </c>
      <c r="AF77" s="6">
        <v>13.255422852330184</v>
      </c>
      <c r="AH77" s="68">
        <v>0.011629071965319728</v>
      </c>
      <c r="AJ77" s="6">
        <v>1173.0496541693399</v>
      </c>
      <c r="AL77" s="6">
        <v>33.197489537409865</v>
      </c>
      <c r="AN77" s="68">
        <v>0.02912438171149122</v>
      </c>
      <c r="AO77"/>
      <c r="AP77" s="6"/>
      <c r="AR77" s="6"/>
      <c r="AT77" s="68"/>
      <c r="AV77" s="6"/>
      <c r="AW77" s="68"/>
      <c r="AX77" s="6"/>
      <c r="AZ77" s="68"/>
      <c r="BA77" s="6"/>
      <c r="BB77" s="5" t="s">
        <v>947</v>
      </c>
    </row>
    <row r="78" spans="11:54" ht="12.75">
      <c r="K78"/>
      <c r="O78"/>
      <c r="W78"/>
      <c r="AA78"/>
      <c r="AI78"/>
      <c r="AM78"/>
      <c r="AO78"/>
      <c r="AP78" s="6"/>
      <c r="AR78" s="6"/>
      <c r="AT78" s="68"/>
      <c r="AV78" s="6"/>
      <c r="AW78" s="68"/>
      <c r="AX78" s="6"/>
      <c r="AZ78" s="68"/>
      <c r="BA78" s="6"/>
      <c r="BB78" s="5"/>
    </row>
    <row r="79" spans="1:54" ht="12.75">
      <c r="A79" t="s">
        <v>967</v>
      </c>
      <c r="B79" t="s">
        <v>968</v>
      </c>
      <c r="D79" s="6">
        <v>454.06281036115996</v>
      </c>
      <c r="F79" s="6">
        <v>454.06294676863496</v>
      </c>
      <c r="H79" s="6">
        <v>0.00013640747499721328</v>
      </c>
      <c r="J79" s="68">
        <v>3.0041543126757123E-07</v>
      </c>
      <c r="L79" s="6">
        <v>465.812604451405</v>
      </c>
      <c r="N79" s="6">
        <v>11.749794090245018</v>
      </c>
      <c r="P79" s="68">
        <v>0.025877023667494975</v>
      </c>
      <c r="R79" s="6">
        <v>454.062055230604</v>
      </c>
      <c r="T79" s="6">
        <v>-0.0007551305559445609</v>
      </c>
      <c r="V79" s="68">
        <v>-1.6630530814534948E-06</v>
      </c>
      <c r="X79" s="6">
        <v>454.065040416605</v>
      </c>
      <c r="Z79" s="6">
        <v>0.002230055445011203</v>
      </c>
      <c r="AB79" s="68">
        <v>4.91133692106919E-06</v>
      </c>
      <c r="AD79" s="6">
        <v>459.634522884353</v>
      </c>
      <c r="AF79" s="6">
        <v>5.571712523193014</v>
      </c>
      <c r="AH79" s="68">
        <v>0.01227079689429155</v>
      </c>
      <c r="AJ79" s="6">
        <v>471.4117137975</v>
      </c>
      <c r="AL79" s="6">
        <v>17.348903436340038</v>
      </c>
      <c r="AN79" s="68">
        <v>0.03820815763911777</v>
      </c>
      <c r="AO79"/>
      <c r="AP79" s="6"/>
      <c r="AR79" s="6"/>
      <c r="AT79" s="68"/>
      <c r="AV79" s="6"/>
      <c r="AW79" s="68"/>
      <c r="AX79" s="6"/>
      <c r="AZ79" s="68"/>
      <c r="BA79" s="6"/>
      <c r="BB79" s="5"/>
    </row>
    <row r="80" spans="1:54" ht="12.75">
      <c r="A80" t="s">
        <v>969</v>
      </c>
      <c r="B80" t="s">
        <v>970</v>
      </c>
      <c r="D80" s="6">
        <v>685.789354270771</v>
      </c>
      <c r="F80" s="6">
        <v>685.7892178784421</v>
      </c>
      <c r="H80" s="6">
        <v>-0.00013639232895457098</v>
      </c>
      <c r="J80" s="68">
        <v>-1.9888370693593333E-07</v>
      </c>
      <c r="L80" s="6">
        <v>693.685128762423</v>
      </c>
      <c r="N80" s="6">
        <v>7.895774491651991</v>
      </c>
      <c r="P80" s="68">
        <v>0.011513410703273316</v>
      </c>
      <c r="R80" s="6">
        <v>685.790109319249</v>
      </c>
      <c r="T80" s="6">
        <v>0.0007550484780267652</v>
      </c>
      <c r="V80" s="68">
        <v>1.1009918327321373E-06</v>
      </c>
      <c r="X80" s="6">
        <v>685.7871244064111</v>
      </c>
      <c r="Z80" s="6">
        <v>-0.002229864359946987</v>
      </c>
      <c r="AB80" s="68">
        <v>-3.251529563794551E-06</v>
      </c>
      <c r="AD80" s="6">
        <v>693.473064599915</v>
      </c>
      <c r="AF80" s="6">
        <v>7.683710329143992</v>
      </c>
      <c r="AH80" s="68">
        <v>0.011204184318834182</v>
      </c>
      <c r="AJ80" s="6">
        <v>701.637940371841</v>
      </c>
      <c r="AL80" s="6">
        <v>15.848586101069941</v>
      </c>
      <c r="AN80" s="68">
        <v>0.02310999143158531</v>
      </c>
      <c r="AO80"/>
      <c r="AP80" s="6"/>
      <c r="AR80" s="6"/>
      <c r="AT80" s="68"/>
      <c r="AV80" s="6"/>
      <c r="AW80" s="68"/>
      <c r="AX80" s="6"/>
      <c r="AZ80" s="68"/>
      <c r="BA80" s="6"/>
      <c r="BB80" s="5"/>
    </row>
    <row r="81" spans="11:54" ht="12.75">
      <c r="K81"/>
      <c r="O81"/>
      <c r="W81"/>
      <c r="AA81"/>
      <c r="AI81"/>
      <c r="AM81"/>
      <c r="AO81"/>
      <c r="AP81" s="6"/>
      <c r="AR81" s="6"/>
      <c r="AT81" s="68"/>
      <c r="AV81" s="6"/>
      <c r="AW81" s="68"/>
      <c r="AX81" s="6"/>
      <c r="AZ81" s="68"/>
      <c r="BA81" s="6"/>
      <c r="BB81" s="5"/>
    </row>
    <row r="82" spans="1:54" ht="12.75">
      <c r="A82" t="s">
        <v>917</v>
      </c>
      <c r="B82" t="s">
        <v>921</v>
      </c>
      <c r="D82" s="6">
        <v>1014.44646904902</v>
      </c>
      <c r="F82" s="6">
        <v>1014.44646908761</v>
      </c>
      <c r="H82" s="6">
        <v>3.858997388306307E-08</v>
      </c>
      <c r="J82" s="68">
        <v>3.8040424074065485E-11</v>
      </c>
      <c r="L82" s="6">
        <v>1014.44647067052</v>
      </c>
      <c r="N82" s="6">
        <v>1.6214999050134793E-06</v>
      </c>
      <c r="P82" s="68">
        <v>1.5984085454341754E-09</v>
      </c>
      <c r="R82" s="6">
        <v>1014.4464688403899</v>
      </c>
      <c r="T82" s="6">
        <v>-2.0863012650806922E-07</v>
      </c>
      <c r="V82" s="68">
        <v>-2.0565907898880745E-10</v>
      </c>
      <c r="X82" s="6">
        <v>1014.44646966151</v>
      </c>
      <c r="Z82" s="6">
        <v>6.124899982751231E-07</v>
      </c>
      <c r="AB82" s="68">
        <v>6.037676870710527E-10</v>
      </c>
      <c r="AD82" s="6">
        <v>1014.44646892515</v>
      </c>
      <c r="AF82" s="6">
        <v>-1.2386999515001662E-07</v>
      </c>
      <c r="AH82" s="68">
        <v>-1.2210599467721246E-10</v>
      </c>
      <c r="AJ82" s="6">
        <v>1014.44647103933</v>
      </c>
      <c r="AL82" s="6">
        <v>1.990310011024121E-06</v>
      </c>
      <c r="AN82" s="68">
        <v>1.9619665223832974E-09</v>
      </c>
      <c r="AO82"/>
      <c r="AP82" s="6"/>
      <c r="AR82" s="6"/>
      <c r="AT82" s="68"/>
      <c r="AV82" s="6"/>
      <c r="AW82" s="68"/>
      <c r="AX82" s="6"/>
      <c r="AZ82" s="68"/>
      <c r="BA82" s="6"/>
      <c r="BB82" s="5" t="s">
        <v>947</v>
      </c>
    </row>
    <row r="83" spans="11:54" ht="12.75">
      <c r="K83"/>
      <c r="O83"/>
      <c r="W83"/>
      <c r="AA83"/>
      <c r="AI83"/>
      <c r="AM83"/>
      <c r="AO83"/>
      <c r="AP83" s="6"/>
      <c r="AR83" s="6"/>
      <c r="AT83" s="68"/>
      <c r="AV83" s="6"/>
      <c r="AW83" s="68"/>
      <c r="AX83" s="6"/>
      <c r="AZ83" s="68"/>
      <c r="BA83" s="6"/>
      <c r="BB83" s="5"/>
    </row>
    <row r="84" spans="1:54" ht="12.75">
      <c r="A84" t="s">
        <v>971</v>
      </c>
      <c r="B84" t="s">
        <v>972</v>
      </c>
      <c r="D84" s="6">
        <v>88.82743524382799</v>
      </c>
      <c r="F84" s="6">
        <v>88.826393297236</v>
      </c>
      <c r="H84" s="6">
        <v>-0.0010419465919966342</v>
      </c>
      <c r="J84" s="68">
        <v>-1.173000874264274E-05</v>
      </c>
      <c r="L84" s="6">
        <v>88.78787745984</v>
      </c>
      <c r="N84" s="6">
        <v>-0.039557783987987705</v>
      </c>
      <c r="P84" s="68">
        <v>-0.00044533295236323173</v>
      </c>
      <c r="R84" s="6">
        <v>88.833169563852</v>
      </c>
      <c r="T84" s="6">
        <v>0.0057343200240040915</v>
      </c>
      <c r="V84" s="68">
        <v>6.455573110113556E-05</v>
      </c>
      <c r="X84" s="6">
        <v>89.486680150105</v>
      </c>
      <c r="Z84" s="6">
        <v>0.65924490627701</v>
      </c>
      <c r="AB84" s="68">
        <v>0.007421636169809558</v>
      </c>
      <c r="AD84" s="6">
        <v>88.86242181129501</v>
      </c>
      <c r="AF84" s="6">
        <v>0.03498656746701556</v>
      </c>
      <c r="AH84" s="68">
        <v>0.0003938711882311894</v>
      </c>
      <c r="AJ84" s="6">
        <v>89.482417305407</v>
      </c>
      <c r="AL84" s="6">
        <v>0.6549820615790054</v>
      </c>
      <c r="AN84" s="68">
        <v>0.00737364598877705</v>
      </c>
      <c r="AO84"/>
      <c r="AP84" s="6"/>
      <c r="AR84" s="6"/>
      <c r="AT84" s="68"/>
      <c r="AV84" s="6"/>
      <c r="AW84" s="68"/>
      <c r="AX84" s="6"/>
      <c r="AZ84" s="68"/>
      <c r="BA84" s="6"/>
      <c r="BB84" s="5"/>
    </row>
    <row r="85" spans="1:54" ht="12.75">
      <c r="A85" t="s">
        <v>973</v>
      </c>
      <c r="B85" t="s">
        <v>974</v>
      </c>
      <c r="D85" s="6">
        <v>925.619033805197</v>
      </c>
      <c r="F85" s="6">
        <v>925.620075790377</v>
      </c>
      <c r="H85" s="6">
        <v>0.0010419851799952085</v>
      </c>
      <c r="J85" s="68">
        <v>1.125717106001627E-06</v>
      </c>
      <c r="L85" s="6">
        <v>925.6585932106859</v>
      </c>
      <c r="N85" s="6">
        <v>0.03955940548894432</v>
      </c>
      <c r="P85" s="68">
        <v>4.273832326709681E-05</v>
      </c>
      <c r="R85" s="6">
        <v>925.613299276545</v>
      </c>
      <c r="T85" s="6">
        <v>-0.005734528651942128</v>
      </c>
      <c r="V85" s="68">
        <v>-6.19534435065323E-06</v>
      </c>
      <c r="X85" s="6">
        <v>924.959789511412</v>
      </c>
      <c r="Z85" s="6">
        <v>-0.6592442937849228</v>
      </c>
      <c r="AB85" s="68">
        <v>-0.0007122198979366119</v>
      </c>
      <c r="AD85" s="6">
        <v>925.58404711386</v>
      </c>
      <c r="AF85" s="6">
        <v>-0.03498669133693966</v>
      </c>
      <c r="AH85" s="68">
        <v>-3.7798154596184385E-05</v>
      </c>
      <c r="AJ85" s="6">
        <v>924.9640537339229</v>
      </c>
      <c r="AL85" s="6">
        <v>-0.6549800712740534</v>
      </c>
      <c r="AN85" s="68">
        <v>-0.0007076130107020883</v>
      </c>
      <c r="AO85"/>
      <c r="AP85" s="6"/>
      <c r="AR85" s="6"/>
      <c r="AT85" s="68"/>
      <c r="AV85" s="6"/>
      <c r="AW85" s="68"/>
      <c r="AX85" s="6"/>
      <c r="AZ85" s="68"/>
      <c r="BA85" s="6"/>
      <c r="BB85" s="5"/>
    </row>
    <row r="86" spans="11:54" ht="12.75">
      <c r="K86"/>
      <c r="O86"/>
      <c r="W86"/>
      <c r="AA86"/>
      <c r="AI86"/>
      <c r="AM86"/>
      <c r="AO86"/>
      <c r="AP86" s="6"/>
      <c r="AR86" s="6"/>
      <c r="AT86" s="68"/>
      <c r="AV86" s="6"/>
      <c r="AW86" s="68"/>
      <c r="AX86" s="6"/>
      <c r="AZ86" s="68"/>
      <c r="BA86" s="6"/>
      <c r="BB86" s="5"/>
    </row>
    <row r="87" spans="1:54" ht="12.75">
      <c r="A87" t="s">
        <v>916</v>
      </c>
      <c r="B87" t="s">
        <v>920</v>
      </c>
      <c r="D87" s="6">
        <v>7437.605992249971</v>
      </c>
      <c r="F87" s="6">
        <v>7437.6059923272</v>
      </c>
      <c r="H87" s="6">
        <v>7.722883310634643E-08</v>
      </c>
      <c r="J87" s="68">
        <v>1.0383560676220189E-11</v>
      </c>
      <c r="L87" s="6">
        <v>7437.60599549141</v>
      </c>
      <c r="N87" s="6">
        <v>3.2414391171187162E-06</v>
      </c>
      <c r="P87" s="68">
        <v>4.3581753597815145E-10</v>
      </c>
      <c r="R87" s="6">
        <v>7437.60599183232</v>
      </c>
      <c r="T87" s="6">
        <v>-4.176508809905499E-07</v>
      </c>
      <c r="V87" s="68">
        <v>-5.615394004814783E-11</v>
      </c>
      <c r="X87" s="6">
        <v>7437.60599314872</v>
      </c>
      <c r="Z87" s="6">
        <v>8.987490218714811E-07</v>
      </c>
      <c r="AB87" s="68">
        <v>1.208384825450532E-10</v>
      </c>
      <c r="AD87" s="6">
        <v>7437.60599204628</v>
      </c>
      <c r="AF87" s="6">
        <v>-2.03690433409065E-07</v>
      </c>
      <c r="AH87" s="68">
        <v>-2.738655874233075E-11</v>
      </c>
      <c r="AJ87" s="6">
        <v>7437.60599589495</v>
      </c>
      <c r="AL87" s="6">
        <v>3.644979187811259E-06</v>
      </c>
      <c r="AN87" s="68">
        <v>4.900742512589869E-10</v>
      </c>
      <c r="AO87"/>
      <c r="AP87" s="6"/>
      <c r="AR87" s="6"/>
      <c r="AT87" s="68"/>
      <c r="AV87" s="6"/>
      <c r="AW87" s="68"/>
      <c r="AX87" s="6"/>
      <c r="AZ87" s="68"/>
      <c r="BA87" s="6"/>
      <c r="BB87" s="5" t="s">
        <v>947</v>
      </c>
    </row>
    <row r="88" spans="11:54" ht="12.75">
      <c r="K88"/>
      <c r="O88"/>
      <c r="W88"/>
      <c r="AA88"/>
      <c r="AI88"/>
      <c r="AM88"/>
      <c r="AO88"/>
      <c r="AP88" s="6"/>
      <c r="AR88" s="6"/>
      <c r="AT88" s="68"/>
      <c r="AV88" s="6"/>
      <c r="AW88" s="68"/>
      <c r="AX88" s="6"/>
      <c r="AZ88" s="68"/>
      <c r="BA88" s="6"/>
      <c r="BB88" s="5"/>
    </row>
    <row r="89" spans="1:54" ht="12.75">
      <c r="A89" t="s">
        <v>975</v>
      </c>
      <c r="B89" t="s">
        <v>976</v>
      </c>
      <c r="D89" s="6">
        <v>770.032389083924</v>
      </c>
      <c r="F89" s="6">
        <v>770.0323882414419</v>
      </c>
      <c r="H89" s="6">
        <v>-8.424821089647594E-07</v>
      </c>
      <c r="J89" s="68">
        <v>-1.0940865876655212E-09</v>
      </c>
      <c r="L89" s="6">
        <v>770.032356846514</v>
      </c>
      <c r="N89" s="6">
        <v>-3.223741009605874E-05</v>
      </c>
      <c r="P89" s="68">
        <v>-4.186500535959307E-08</v>
      </c>
      <c r="R89" s="6">
        <v>770.032393714069</v>
      </c>
      <c r="T89" s="6">
        <v>4.630144985640072E-06</v>
      </c>
      <c r="V89" s="68">
        <v>6.012922379990231E-09</v>
      </c>
      <c r="X89" s="6">
        <v>770.0323825963201</v>
      </c>
      <c r="Z89" s="6">
        <v>-6.487603968707845E-06</v>
      </c>
      <c r="AB89" s="68">
        <v>-8.425105308136299E-09</v>
      </c>
      <c r="AD89" s="6">
        <v>770.032416495175</v>
      </c>
      <c r="AF89" s="6">
        <v>2.7411250925979402E-05</v>
      </c>
      <c r="AH89" s="68">
        <v>3.559752981116735E-08</v>
      </c>
      <c r="AJ89" s="6">
        <v>770.032382056749</v>
      </c>
      <c r="AL89" s="6">
        <v>-7.027175001894648E-06</v>
      </c>
      <c r="AN89" s="68">
        <v>-9.125817435101126E-09</v>
      </c>
      <c r="AO89"/>
      <c r="AP89" s="6"/>
      <c r="AR89" s="6"/>
      <c r="AT89" s="68"/>
      <c r="AV89" s="6"/>
      <c r="AW89" s="68"/>
      <c r="AX89" s="6"/>
      <c r="AZ89" s="68"/>
      <c r="BA89" s="6"/>
      <c r="BB89" s="5"/>
    </row>
    <row r="90" spans="1:54" ht="12.75">
      <c r="A90" t="s">
        <v>977</v>
      </c>
      <c r="B90" t="s">
        <v>978</v>
      </c>
      <c r="D90" s="6">
        <v>6667.57360316605</v>
      </c>
      <c r="F90" s="6">
        <v>6667.57360408576</v>
      </c>
      <c r="H90" s="6">
        <v>9.197101462632418E-07</v>
      </c>
      <c r="J90" s="68">
        <v>1.379377568215406E-10</v>
      </c>
      <c r="L90" s="6">
        <v>6667.573638644901</v>
      </c>
      <c r="N90" s="6">
        <v>3.547885080479318E-05</v>
      </c>
      <c r="P90" s="68">
        <v>5.321103735239803E-09</v>
      </c>
      <c r="R90" s="6">
        <v>6667.57359811825</v>
      </c>
      <c r="T90" s="6">
        <v>-5.047800186730456E-06</v>
      </c>
      <c r="V90" s="68">
        <v>-7.570670362504201E-10</v>
      </c>
      <c r="X90" s="6">
        <v>6667.573610552399</v>
      </c>
      <c r="Z90" s="6">
        <v>7.386349352600519E-06</v>
      </c>
      <c r="AB90" s="68">
        <v>1.1078016970211116E-09</v>
      </c>
      <c r="AD90" s="6">
        <v>6667.5735755511105</v>
      </c>
      <c r="AF90" s="6">
        <v>-2.7614939426712226E-05</v>
      </c>
      <c r="AH90" s="68">
        <v>-4.141677478235781E-09</v>
      </c>
      <c r="AJ90" s="6">
        <v>6667.5736138382</v>
      </c>
      <c r="AL90" s="6">
        <v>1.0672149983292911E-05</v>
      </c>
      <c r="AN90" s="68">
        <v>1.6006047504635445E-09</v>
      </c>
      <c r="AO90"/>
      <c r="AP90" s="6"/>
      <c r="AR90" s="6"/>
      <c r="AT90" s="68"/>
      <c r="AV90" s="6"/>
      <c r="AW90" s="68"/>
      <c r="AX90" s="6"/>
      <c r="AZ90" s="68"/>
      <c r="BA90" s="6"/>
      <c r="BB90" s="5"/>
    </row>
    <row r="91" spans="11:54" ht="12.75">
      <c r="K91"/>
      <c r="O91"/>
      <c r="W91"/>
      <c r="AA91"/>
      <c r="AI91"/>
      <c r="AM91"/>
      <c r="AO91"/>
      <c r="AP91" s="6"/>
      <c r="AR91" s="6"/>
      <c r="AT91" s="68"/>
      <c r="AV91" s="6"/>
      <c r="AW91" s="68"/>
      <c r="AX91" s="6"/>
      <c r="AZ91" s="68"/>
      <c r="BA91" s="6"/>
      <c r="BB91" s="5"/>
    </row>
    <row r="92" ht="12.75">
      <c r="B92" t="s">
        <v>14</v>
      </c>
    </row>
    <row r="94" spans="1:42" ht="12.75">
      <c r="A94" t="s">
        <v>446</v>
      </c>
      <c r="B94" t="s">
        <v>15</v>
      </c>
      <c r="D94" s="6">
        <v>93.40996244912701</v>
      </c>
      <c r="F94" s="6">
        <v>93.409963328627</v>
      </c>
      <c r="H94" s="6">
        <v>8.794999928340985E-07</v>
      </c>
      <c r="J94" s="68">
        <v>9.415483849627841E-09</v>
      </c>
      <c r="L94" s="6">
        <v>93.371302604116</v>
      </c>
      <c r="N94" s="6">
        <v>-0.038659845011011384</v>
      </c>
      <c r="P94" s="68">
        <v>-0.00041387282466863565</v>
      </c>
      <c r="R94" s="6">
        <v>93.409957616254</v>
      </c>
      <c r="T94" s="6">
        <v>-4.832873003124405E-06</v>
      </c>
      <c r="V94" s="68">
        <v>-5.1738303671372175E-08</v>
      </c>
      <c r="X94" s="6">
        <v>93.40996941644201</v>
      </c>
      <c r="Z94" s="6">
        <v>6.96731500227088E-06</v>
      </c>
      <c r="AB94" s="68">
        <v>7.458856442711262E-08</v>
      </c>
      <c r="AD94" s="6">
        <v>93.37124284078</v>
      </c>
      <c r="AF94" s="6">
        <v>-0.038719608347008716</v>
      </c>
      <c r="AH94" s="68">
        <v>-0.0004145126208363076</v>
      </c>
      <c r="AJ94" s="6">
        <v>93.332585551291</v>
      </c>
      <c r="AL94" s="6">
        <v>-0.07737689783600388</v>
      </c>
      <c r="AN94" s="68">
        <v>-0.000828358087373656</v>
      </c>
      <c r="AP94" s="5" t="s">
        <v>947</v>
      </c>
    </row>
    <row r="96" spans="1:42" ht="12.75">
      <c r="A96" t="s">
        <v>939</v>
      </c>
      <c r="B96" t="s">
        <v>940</v>
      </c>
      <c r="D96" s="6">
        <v>35.952122271389996</v>
      </c>
      <c r="F96" s="6">
        <v>35.952122271389996</v>
      </c>
      <c r="H96" s="6">
        <v>0</v>
      </c>
      <c r="J96" s="68">
        <v>0</v>
      </c>
      <c r="L96" s="6">
        <v>35.913428740859004</v>
      </c>
      <c r="N96" s="6">
        <v>-0.03869353053099189</v>
      </c>
      <c r="P96" s="68">
        <v>-0.0010762516393026248</v>
      </c>
      <c r="R96" s="6">
        <v>35.952122271389996</v>
      </c>
      <c r="T96" s="6">
        <v>0</v>
      </c>
      <c r="V96" s="68">
        <v>0</v>
      </c>
      <c r="X96" s="6">
        <v>35.952122271389996</v>
      </c>
      <c r="Z96" s="6">
        <v>0</v>
      </c>
      <c r="AB96" s="68">
        <v>0</v>
      </c>
      <c r="AD96" s="6">
        <v>35.913428740859004</v>
      </c>
      <c r="AF96" s="6">
        <v>-0.03869353053099189</v>
      </c>
      <c r="AH96" s="68">
        <v>-0.0010762516393026248</v>
      </c>
      <c r="AJ96" s="6">
        <v>35.874735210328</v>
      </c>
      <c r="AL96" s="6">
        <v>-0.077387061061998</v>
      </c>
      <c r="AN96" s="68">
        <v>-0.002152503278605645</v>
      </c>
      <c r="AP96" s="5">
        <v>1</v>
      </c>
    </row>
    <row r="97" spans="1:42" ht="12.75">
      <c r="A97" t="s">
        <v>937</v>
      </c>
      <c r="B97" t="s">
        <v>938</v>
      </c>
      <c r="D97" s="6">
        <v>57.457840177737</v>
      </c>
      <c r="F97" s="6">
        <v>57.457841057237</v>
      </c>
      <c r="H97" s="6">
        <v>8.794999999395259E-07</v>
      </c>
      <c r="J97" s="68">
        <v>1.5306875392791094E-08</v>
      </c>
      <c r="L97" s="6">
        <v>57.457873863257</v>
      </c>
      <c r="N97" s="6">
        <v>3.36855200018249E-05</v>
      </c>
      <c r="P97" s="68">
        <v>5.862649883396926E-07</v>
      </c>
      <c r="R97" s="6">
        <v>57.457835344865</v>
      </c>
      <c r="T97" s="6">
        <v>-4.83287199415372E-06</v>
      </c>
      <c r="V97" s="68">
        <v>-8.4111619566694E-08</v>
      </c>
      <c r="X97" s="6">
        <v>57.457847145052</v>
      </c>
      <c r="Z97" s="6">
        <v>6.96731500227088E-06</v>
      </c>
      <c r="AB97" s="68">
        <v>1.2125960496806983E-07</v>
      </c>
      <c r="AD97" s="6">
        <v>57.457814099921</v>
      </c>
      <c r="AF97" s="6">
        <v>-2.6077815995506626E-05</v>
      </c>
      <c r="AH97" s="68">
        <v>-4.538600113550894E-07</v>
      </c>
      <c r="AJ97" s="6">
        <v>57.457850340963</v>
      </c>
      <c r="AL97" s="6">
        <v>1.0163226001225212E-05</v>
      </c>
      <c r="AN97" s="68">
        <v>1.7688144855056916E-07</v>
      </c>
      <c r="AP97" s="5" t="s">
        <v>947</v>
      </c>
    </row>
    <row r="99" spans="1:42" ht="12.75">
      <c r="A99" t="s">
        <v>447</v>
      </c>
      <c r="B99" t="s">
        <v>16</v>
      </c>
      <c r="D99" s="6">
        <v>173.097206312472</v>
      </c>
      <c r="F99" s="6">
        <v>173.097206312472</v>
      </c>
      <c r="H99" s="6">
        <v>0</v>
      </c>
      <c r="J99" s="68">
        <v>0</v>
      </c>
      <c r="L99" s="6">
        <v>172.912941051875</v>
      </c>
      <c r="N99" s="6">
        <v>-0.18426526059698745</v>
      </c>
      <c r="P99" s="68">
        <v>-0.0010645189747566178</v>
      </c>
      <c r="R99" s="6">
        <v>173.097206312472</v>
      </c>
      <c r="T99" s="6">
        <v>0</v>
      </c>
      <c r="V99" s="68">
        <v>0</v>
      </c>
      <c r="X99" s="6">
        <v>173.097206312472</v>
      </c>
      <c r="Z99" s="6">
        <v>0</v>
      </c>
      <c r="AB99" s="68">
        <v>0</v>
      </c>
      <c r="AD99" s="6">
        <v>172.912941051875</v>
      </c>
      <c r="AF99" s="6">
        <v>-0.18426526059698745</v>
      </c>
      <c r="AH99" s="68">
        <v>-0.0010645189747566178</v>
      </c>
      <c r="AJ99" s="6">
        <v>172.728675791279</v>
      </c>
      <c r="AL99" s="6">
        <v>-0.36853052119300855</v>
      </c>
      <c r="AN99" s="68">
        <v>-0.002129037949507653</v>
      </c>
      <c r="AP99" s="5">
        <v>1</v>
      </c>
    </row>
    <row r="100" spans="1:42" ht="12.75">
      <c r="A100" t="s">
        <v>448</v>
      </c>
      <c r="B100" t="s">
        <v>17</v>
      </c>
      <c r="D100" s="6">
        <v>154.949531222561</v>
      </c>
      <c r="F100" s="6">
        <v>154.949531222561</v>
      </c>
      <c r="H100" s="6">
        <v>0</v>
      </c>
      <c r="J100" s="68">
        <v>0</v>
      </c>
      <c r="L100" s="6">
        <v>154.784307451263</v>
      </c>
      <c r="N100" s="6">
        <v>-0.16522377129800248</v>
      </c>
      <c r="P100" s="68">
        <v>-0.0010663070097365066</v>
      </c>
      <c r="R100" s="6">
        <v>154.949531222561</v>
      </c>
      <c r="T100" s="6">
        <v>0</v>
      </c>
      <c r="V100" s="68">
        <v>0</v>
      </c>
      <c r="X100" s="6">
        <v>154.949531222561</v>
      </c>
      <c r="Z100" s="6">
        <v>0</v>
      </c>
      <c r="AB100" s="68">
        <v>0</v>
      </c>
      <c r="AD100" s="6">
        <v>154.784307451263</v>
      </c>
      <c r="AF100" s="6">
        <v>-0.16522377129800248</v>
      </c>
      <c r="AH100" s="68">
        <v>-0.0010663070097365066</v>
      </c>
      <c r="AJ100" s="6">
        <v>154.619083679964</v>
      </c>
      <c r="AL100" s="6">
        <v>-0.3304475425969997</v>
      </c>
      <c r="AN100" s="68">
        <v>-0.002132614019479433</v>
      </c>
      <c r="AP100" s="5">
        <v>1</v>
      </c>
    </row>
    <row r="101" spans="1:42" ht="12.75">
      <c r="A101" t="s">
        <v>449</v>
      </c>
      <c r="B101" t="s">
        <v>18</v>
      </c>
      <c r="D101" s="6">
        <v>209.554525583172</v>
      </c>
      <c r="F101" s="6">
        <v>209.554525583172</v>
      </c>
      <c r="H101" s="6">
        <v>0</v>
      </c>
      <c r="J101" s="68">
        <v>0</v>
      </c>
      <c r="L101" s="6">
        <v>209.330275948633</v>
      </c>
      <c r="N101" s="6">
        <v>-0.2242496345390066</v>
      </c>
      <c r="P101" s="68">
        <v>-0.0010701254669396396</v>
      </c>
      <c r="R101" s="6">
        <v>209.554525583172</v>
      </c>
      <c r="T101" s="6">
        <v>0</v>
      </c>
      <c r="V101" s="68">
        <v>0</v>
      </c>
      <c r="X101" s="6">
        <v>209.554525583172</v>
      </c>
      <c r="Z101" s="6">
        <v>0</v>
      </c>
      <c r="AB101" s="68">
        <v>0</v>
      </c>
      <c r="AD101" s="6">
        <v>209.330275948633</v>
      </c>
      <c r="AF101" s="6">
        <v>-0.2242496345390066</v>
      </c>
      <c r="AH101" s="68">
        <v>-0.0010701254669396396</v>
      </c>
      <c r="AJ101" s="6">
        <v>209.106026314094</v>
      </c>
      <c r="AL101" s="6">
        <v>-0.44849926907798476</v>
      </c>
      <c r="AN101" s="68">
        <v>-0.0021402509338791435</v>
      </c>
      <c r="AP101" s="5">
        <v>1</v>
      </c>
    </row>
    <row r="102" spans="1:42" ht="12.75">
      <c r="A102" t="s">
        <v>450</v>
      </c>
      <c r="B102" t="s">
        <v>19</v>
      </c>
      <c r="D102" s="6">
        <v>116.540554440757</v>
      </c>
      <c r="F102" s="6">
        <v>116.540554440757</v>
      </c>
      <c r="H102" s="6">
        <v>0</v>
      </c>
      <c r="J102" s="68">
        <v>0</v>
      </c>
      <c r="L102" s="6">
        <v>116.416449607668</v>
      </c>
      <c r="N102" s="6">
        <v>-0.12410483308900666</v>
      </c>
      <c r="P102" s="68">
        <v>-0.001064906835946923</v>
      </c>
      <c r="R102" s="6">
        <v>116.540554440757</v>
      </c>
      <c r="T102" s="6">
        <v>0</v>
      </c>
      <c r="V102" s="68">
        <v>0</v>
      </c>
      <c r="X102" s="6">
        <v>116.540554440757</v>
      </c>
      <c r="Z102" s="6">
        <v>0</v>
      </c>
      <c r="AB102" s="68">
        <v>0</v>
      </c>
      <c r="AD102" s="6">
        <v>116.416449607668</v>
      </c>
      <c r="AF102" s="6">
        <v>-0.12410483308900666</v>
      </c>
      <c r="AH102" s="68">
        <v>-0.001064906835946923</v>
      </c>
      <c r="AJ102" s="6">
        <v>116.292344774578</v>
      </c>
      <c r="AL102" s="6">
        <v>-0.24820966617900808</v>
      </c>
      <c r="AN102" s="68">
        <v>-0.0021298136719023818</v>
      </c>
      <c r="AP102" s="5">
        <v>1</v>
      </c>
    </row>
    <row r="103" spans="1:42" ht="12.75">
      <c r="A103" t="s">
        <v>451</v>
      </c>
      <c r="B103" t="s">
        <v>20</v>
      </c>
      <c r="D103" s="6">
        <v>154.251694714394</v>
      </c>
      <c r="F103" s="6">
        <v>154.251694714394</v>
      </c>
      <c r="H103" s="6">
        <v>0</v>
      </c>
      <c r="J103" s="68">
        <v>0</v>
      </c>
      <c r="L103" s="6">
        <v>154.087400604551</v>
      </c>
      <c r="N103" s="6">
        <v>-0.16429410984301285</v>
      </c>
      <c r="P103" s="68">
        <v>-0.0010651040829548937</v>
      </c>
      <c r="R103" s="6">
        <v>154.251694714394</v>
      </c>
      <c r="T103" s="6">
        <v>0</v>
      </c>
      <c r="V103" s="68">
        <v>0</v>
      </c>
      <c r="X103" s="6">
        <v>154.251694714394</v>
      </c>
      <c r="Z103" s="6">
        <v>0</v>
      </c>
      <c r="AB103" s="68">
        <v>0</v>
      </c>
      <c r="AD103" s="6">
        <v>154.087400604551</v>
      </c>
      <c r="AF103" s="6">
        <v>-0.16429410984301285</v>
      </c>
      <c r="AH103" s="68">
        <v>-0.0010651040829548937</v>
      </c>
      <c r="AJ103" s="6">
        <v>153.923106494709</v>
      </c>
      <c r="AL103" s="6">
        <v>-0.3285882196850025</v>
      </c>
      <c r="AN103" s="68">
        <v>-0.0021302081659031543</v>
      </c>
      <c r="AP103" s="5">
        <v>1</v>
      </c>
    </row>
    <row r="104" spans="1:42" ht="12.75">
      <c r="A104" t="s">
        <v>452</v>
      </c>
      <c r="B104" t="s">
        <v>21</v>
      </c>
      <c r="D104" s="6">
        <v>100.880304020352</v>
      </c>
      <c r="F104" s="6">
        <v>100.880304020352</v>
      </c>
      <c r="H104" s="6">
        <v>0</v>
      </c>
      <c r="J104" s="68">
        <v>0</v>
      </c>
      <c r="L104" s="6">
        <v>100.772298503955</v>
      </c>
      <c r="N104" s="6">
        <v>-0.10800551639700018</v>
      </c>
      <c r="P104" s="68">
        <v>-0.0010706303618515137</v>
      </c>
      <c r="R104" s="6">
        <v>100.880304020352</v>
      </c>
      <c r="T104" s="6">
        <v>0</v>
      </c>
      <c r="V104" s="68">
        <v>0</v>
      </c>
      <c r="X104" s="6">
        <v>100.880304020352</v>
      </c>
      <c r="Z104" s="6">
        <v>0</v>
      </c>
      <c r="AB104" s="68">
        <v>0</v>
      </c>
      <c r="AD104" s="6">
        <v>100.772298503955</v>
      </c>
      <c r="AF104" s="6">
        <v>-0.10800551639700018</v>
      </c>
      <c r="AH104" s="68">
        <v>-0.0010706303618515137</v>
      </c>
      <c r="AJ104" s="6">
        <v>100.66429298755699</v>
      </c>
      <c r="AL104" s="6">
        <v>-0.21601103279500933</v>
      </c>
      <c r="AN104" s="68">
        <v>-0.002141260723713029</v>
      </c>
      <c r="AP104" s="5">
        <v>2</v>
      </c>
    </row>
    <row r="106" spans="1:42" ht="12.75">
      <c r="A106" t="s">
        <v>453</v>
      </c>
      <c r="B106" t="s">
        <v>22</v>
      </c>
      <c r="D106" s="6">
        <v>206.205817217949</v>
      </c>
      <c r="F106" s="6">
        <v>206.205817217949</v>
      </c>
      <c r="H106" s="6">
        <v>0</v>
      </c>
      <c r="J106" s="68">
        <v>0</v>
      </c>
      <c r="L106" s="6">
        <v>205.985792184237</v>
      </c>
      <c r="N106" s="6">
        <v>-0.22002503371200532</v>
      </c>
      <c r="P106" s="68">
        <v>-0.0010670166180590827</v>
      </c>
      <c r="R106" s="6">
        <v>206.205817217949</v>
      </c>
      <c r="T106" s="6">
        <v>0</v>
      </c>
      <c r="V106" s="68">
        <v>0</v>
      </c>
      <c r="X106" s="6">
        <v>206.205817217949</v>
      </c>
      <c r="Z106" s="6">
        <v>0</v>
      </c>
      <c r="AB106" s="68">
        <v>0</v>
      </c>
      <c r="AD106" s="6">
        <v>205.985792184237</v>
      </c>
      <c r="AF106" s="6">
        <v>-0.22002503371200532</v>
      </c>
      <c r="AH106" s="68">
        <v>-0.0010670166180590827</v>
      </c>
      <c r="AJ106" s="6">
        <v>205.765767150524</v>
      </c>
      <c r="AL106" s="6">
        <v>-0.4400500674250054</v>
      </c>
      <c r="AN106" s="68">
        <v>-0.0021340332361229897</v>
      </c>
      <c r="AP106" s="5">
        <v>1</v>
      </c>
    </row>
    <row r="107" spans="1:42" ht="12.75">
      <c r="A107" t="s">
        <v>454</v>
      </c>
      <c r="B107" t="s">
        <v>23</v>
      </c>
      <c r="D107" s="6">
        <v>174.30870461379502</v>
      </c>
      <c r="F107" s="6">
        <v>174.30870461379502</v>
      </c>
      <c r="H107" s="6">
        <v>0</v>
      </c>
      <c r="J107" s="68">
        <v>0</v>
      </c>
      <c r="L107" s="6">
        <v>174.12295582911398</v>
      </c>
      <c r="N107" s="6">
        <v>-0.18574878468103861</v>
      </c>
      <c r="P107" s="68">
        <v>-0.0010656311461472374</v>
      </c>
      <c r="R107" s="6">
        <v>174.30870461379502</v>
      </c>
      <c r="T107" s="6">
        <v>0</v>
      </c>
      <c r="V107" s="68">
        <v>0</v>
      </c>
      <c r="X107" s="6">
        <v>174.30870461379502</v>
      </c>
      <c r="Z107" s="6">
        <v>0</v>
      </c>
      <c r="AB107" s="68">
        <v>0</v>
      </c>
      <c r="AD107" s="6">
        <v>174.12295582911398</v>
      </c>
      <c r="AF107" s="6">
        <v>-0.18574878468103861</v>
      </c>
      <c r="AH107" s="68">
        <v>-0.0010656311461472374</v>
      </c>
      <c r="AJ107" s="6">
        <v>173.93720704443402</v>
      </c>
      <c r="AL107" s="6">
        <v>-0.3714975693609972</v>
      </c>
      <c r="AN107" s="68">
        <v>-0.0021312622922882787</v>
      </c>
      <c r="AP107" s="5">
        <v>1</v>
      </c>
    </row>
    <row r="108" spans="1:42" ht="12.75">
      <c r="A108" t="s">
        <v>455</v>
      </c>
      <c r="B108" t="s">
        <v>24</v>
      </c>
      <c r="D108" s="6">
        <v>217.07837278748102</v>
      </c>
      <c r="F108" s="6">
        <v>217.07837278748102</v>
      </c>
      <c r="H108" s="6">
        <v>0</v>
      </c>
      <c r="J108" s="68">
        <v>0</v>
      </c>
      <c r="L108" s="6">
        <v>216.846384706717</v>
      </c>
      <c r="N108" s="6">
        <v>-0.23198808076401178</v>
      </c>
      <c r="P108" s="68">
        <v>-0.0010686835256091003</v>
      </c>
      <c r="R108" s="6">
        <v>217.07837278748102</v>
      </c>
      <c r="T108" s="6">
        <v>0</v>
      </c>
      <c r="V108" s="68">
        <v>0</v>
      </c>
      <c r="X108" s="6">
        <v>217.07837278748102</v>
      </c>
      <c r="Z108" s="6">
        <v>0</v>
      </c>
      <c r="AB108" s="68">
        <v>0</v>
      </c>
      <c r="AD108" s="6">
        <v>216.846384706717</v>
      </c>
      <c r="AF108" s="6">
        <v>-0.23198808076401178</v>
      </c>
      <c r="AH108" s="68">
        <v>-0.0010686835256091003</v>
      </c>
      <c r="AJ108" s="6">
        <v>216.614396625953</v>
      </c>
      <c r="AL108" s="6">
        <v>-0.46397616152802357</v>
      </c>
      <c r="AN108" s="68">
        <v>-0.0021373670512182005</v>
      </c>
      <c r="AP108" s="5">
        <v>1</v>
      </c>
    </row>
    <row r="109" spans="1:42" ht="12.75">
      <c r="A109" t="s">
        <v>456</v>
      </c>
      <c r="B109" t="s">
        <v>25</v>
      </c>
      <c r="D109" s="6">
        <v>213.80366331658502</v>
      </c>
      <c r="F109" s="6">
        <v>213.80366331658502</v>
      </c>
      <c r="H109" s="6">
        <v>0</v>
      </c>
      <c r="J109" s="68">
        <v>0</v>
      </c>
      <c r="L109" s="6">
        <v>213.574899581901</v>
      </c>
      <c r="N109" s="6">
        <v>-0.22876373468400857</v>
      </c>
      <c r="P109" s="68">
        <v>-0.0010699710712873602</v>
      </c>
      <c r="R109" s="6">
        <v>213.80366331658502</v>
      </c>
      <c r="T109" s="6">
        <v>0</v>
      </c>
      <c r="V109" s="68">
        <v>0</v>
      </c>
      <c r="X109" s="6">
        <v>213.80366331658502</v>
      </c>
      <c r="Z109" s="6">
        <v>0</v>
      </c>
      <c r="AB109" s="68">
        <v>0</v>
      </c>
      <c r="AD109" s="6">
        <v>213.574899581901</v>
      </c>
      <c r="AF109" s="6">
        <v>-0.22876373468400857</v>
      </c>
      <c r="AH109" s="68">
        <v>-0.0010699710712873602</v>
      </c>
      <c r="AJ109" s="6">
        <v>213.346135847218</v>
      </c>
      <c r="AL109" s="6">
        <v>-0.4575274693670224</v>
      </c>
      <c r="AN109" s="68">
        <v>-0.002139942142570068</v>
      </c>
      <c r="AP109" s="5">
        <v>1</v>
      </c>
    </row>
    <row r="110" spans="1:42" ht="12.75">
      <c r="A110" t="s">
        <v>457</v>
      </c>
      <c r="B110" t="s">
        <v>26</v>
      </c>
      <c r="D110" s="6">
        <v>141.988581080692</v>
      </c>
      <c r="F110" s="6">
        <v>141.988581080692</v>
      </c>
      <c r="H110" s="6">
        <v>0</v>
      </c>
      <c r="J110" s="68">
        <v>0</v>
      </c>
      <c r="L110" s="6">
        <v>141.83653750933098</v>
      </c>
      <c r="N110" s="6">
        <v>-0.15204357136101976</v>
      </c>
      <c r="P110" s="68">
        <v>-0.001070815485328454</v>
      </c>
      <c r="R110" s="6">
        <v>141.988581080692</v>
      </c>
      <c r="T110" s="6">
        <v>0</v>
      </c>
      <c r="V110" s="68">
        <v>0</v>
      </c>
      <c r="X110" s="6">
        <v>141.988581080692</v>
      </c>
      <c r="Z110" s="6">
        <v>0</v>
      </c>
      <c r="AB110" s="68">
        <v>0</v>
      </c>
      <c r="AD110" s="6">
        <v>141.83653750933098</v>
      </c>
      <c r="AF110" s="6">
        <v>-0.15204357136101976</v>
      </c>
      <c r="AH110" s="68">
        <v>-0.001070815485328454</v>
      </c>
      <c r="AJ110" s="6">
        <v>141.684493937969</v>
      </c>
      <c r="AL110" s="6">
        <v>-0.30408714272300585</v>
      </c>
      <c r="AN110" s="68">
        <v>-0.0021416309706637137</v>
      </c>
      <c r="AP110" s="5">
        <v>1</v>
      </c>
    </row>
    <row r="111" spans="1:42" ht="12.75">
      <c r="A111" t="s">
        <v>458</v>
      </c>
      <c r="B111" t="s">
        <v>27</v>
      </c>
      <c r="D111" s="6">
        <v>173.59348892386498</v>
      </c>
      <c r="F111" s="6">
        <v>173.59348892386498</v>
      </c>
      <c r="H111" s="6">
        <v>0</v>
      </c>
      <c r="J111" s="68">
        <v>0</v>
      </c>
      <c r="L111" s="6">
        <v>173.40734913885</v>
      </c>
      <c r="N111" s="6">
        <v>-0.18613978501497286</v>
      </c>
      <c r="P111" s="68">
        <v>-0.0010722740015704764</v>
      </c>
      <c r="R111" s="6">
        <v>173.59348892386498</v>
      </c>
      <c r="T111" s="6">
        <v>0</v>
      </c>
      <c r="V111" s="68">
        <v>0</v>
      </c>
      <c r="X111" s="6">
        <v>173.59348892386498</v>
      </c>
      <c r="Z111" s="6">
        <v>0</v>
      </c>
      <c r="AB111" s="68">
        <v>0</v>
      </c>
      <c r="AD111" s="6">
        <v>173.40734913885</v>
      </c>
      <c r="AF111" s="6">
        <v>-0.18613978501497286</v>
      </c>
      <c r="AH111" s="68">
        <v>-0.0010722740015704764</v>
      </c>
      <c r="AJ111" s="6">
        <v>173.22120935383498</v>
      </c>
      <c r="AL111" s="6">
        <v>-0.37227957003000256</v>
      </c>
      <c r="AN111" s="68">
        <v>-0.0021445480031412802</v>
      </c>
      <c r="AP111" s="5">
        <v>1</v>
      </c>
    </row>
    <row r="114" spans="1:42" ht="12.75">
      <c r="A114" t="s">
        <v>459</v>
      </c>
      <c r="B114" t="s">
        <v>28</v>
      </c>
      <c r="D114" s="6">
        <v>100.367689364393</v>
      </c>
      <c r="F114" s="6">
        <v>100.324988544676</v>
      </c>
      <c r="H114" s="6">
        <v>-0.04270081971699824</v>
      </c>
      <c r="J114" s="68">
        <v>-0.0004254438852524488</v>
      </c>
      <c r="L114" s="6">
        <v>100.15593155057401</v>
      </c>
      <c r="N114" s="6">
        <v>-0.21175781381899128</v>
      </c>
      <c r="P114" s="68">
        <v>-0.00210982055241092</v>
      </c>
      <c r="R114" s="6">
        <v>100.30606495568199</v>
      </c>
      <c r="T114" s="6">
        <v>-0.061624408711011824</v>
      </c>
      <c r="V114" s="68">
        <v>-0.0006139865239627011</v>
      </c>
      <c r="X114" s="6">
        <v>100.372215075406</v>
      </c>
      <c r="Z114" s="6">
        <v>0.004525711013002365</v>
      </c>
      <c r="AB114" s="68">
        <v>4.509131416357913E-05</v>
      </c>
      <c r="AD114" s="6">
        <v>100.293919539264</v>
      </c>
      <c r="AF114" s="6">
        <v>-0.07376982512900554</v>
      </c>
      <c r="AH114" s="68">
        <v>-0.0007349957500882403</v>
      </c>
      <c r="AJ114" s="6">
        <v>99.977486178681</v>
      </c>
      <c r="AL114" s="6">
        <v>-0.3902031857119965</v>
      </c>
      <c r="AN114" s="68">
        <v>-0.003887737061429524</v>
      </c>
      <c r="AP114" s="5">
        <v>1</v>
      </c>
    </row>
    <row r="115" spans="1:42" ht="12.75">
      <c r="A115" t="s">
        <v>460</v>
      </c>
      <c r="B115" t="s">
        <v>29</v>
      </c>
      <c r="D115" s="6">
        <v>94.521838504875</v>
      </c>
      <c r="F115" s="6">
        <v>94.455294298779</v>
      </c>
      <c r="H115" s="6">
        <v>-0.06654420609601175</v>
      </c>
      <c r="J115" s="68">
        <v>-0.0007040087999619231</v>
      </c>
      <c r="L115" s="6">
        <v>94.176232556134</v>
      </c>
      <c r="N115" s="6">
        <v>-0.34560594874101014</v>
      </c>
      <c r="P115" s="68">
        <v>-0.0036563608390158997</v>
      </c>
      <c r="R115" s="6">
        <v>94.434130099402</v>
      </c>
      <c r="T115" s="6">
        <v>-0.08770840547300907</v>
      </c>
      <c r="V115" s="68">
        <v>-0.0009279168376362619</v>
      </c>
      <c r="X115" s="6">
        <v>94.513616004857</v>
      </c>
      <c r="Z115" s="6">
        <v>-0.008222500018007395</v>
      </c>
      <c r="AB115" s="68">
        <v>-8.699047911116663E-05</v>
      </c>
      <c r="AD115" s="6">
        <v>94.42762326369201</v>
      </c>
      <c r="AF115" s="6">
        <v>-0.09421524118299374</v>
      </c>
      <c r="AH115" s="68">
        <v>-0.0009967563334914878</v>
      </c>
      <c r="AJ115" s="6">
        <v>93.917267828895</v>
      </c>
      <c r="AL115" s="6">
        <v>-0.6045706759799998</v>
      </c>
      <c r="AN115" s="68">
        <v>-0.006396095183324421</v>
      </c>
      <c r="AP115" s="5">
        <v>3</v>
      </c>
    </row>
    <row r="116" spans="1:42" ht="12.75">
      <c r="A116" t="s">
        <v>461</v>
      </c>
      <c r="B116" t="s">
        <v>30</v>
      </c>
      <c r="D116" s="6">
        <v>62.89810204142999</v>
      </c>
      <c r="F116" s="6">
        <v>62.855269824628</v>
      </c>
      <c r="H116" s="6">
        <v>-0.04283221680199034</v>
      </c>
      <c r="J116" s="68">
        <v>-0.0006809778898221354</v>
      </c>
      <c r="L116" s="6">
        <v>62.686354491035</v>
      </c>
      <c r="N116" s="6">
        <v>-0.21174755039499615</v>
      </c>
      <c r="P116" s="68">
        <v>-0.00336651732758997</v>
      </c>
      <c r="R116" s="6">
        <v>62.848557037729</v>
      </c>
      <c r="T116" s="6">
        <v>-0.049545003700991685</v>
      </c>
      <c r="V116" s="68">
        <v>-0.0007877026824808986</v>
      </c>
      <c r="X116" s="6">
        <v>62.892333176169004</v>
      </c>
      <c r="Z116" s="6">
        <v>-0.005768865260989742</v>
      </c>
      <c r="AB116" s="68">
        <v>-9.171763652248013E-05</v>
      </c>
      <c r="AD116" s="6">
        <v>62.854805797338</v>
      </c>
      <c r="AF116" s="6">
        <v>-0.04329624409199084</v>
      </c>
      <c r="AH116" s="68">
        <v>-0.0006883553348473422</v>
      </c>
      <c r="AJ116" s="6">
        <v>62.542900804637995</v>
      </c>
      <c r="AL116" s="6">
        <v>-0.35520123679199855</v>
      </c>
      <c r="AN116" s="68">
        <v>-0.0056472488877014615</v>
      </c>
      <c r="AP116" s="5">
        <v>3</v>
      </c>
    </row>
    <row r="117" spans="1:42" ht="12.75">
      <c r="A117" t="s">
        <v>462</v>
      </c>
      <c r="B117" t="s">
        <v>31</v>
      </c>
      <c r="D117" s="6">
        <v>155.42003793412502</v>
      </c>
      <c r="F117" s="6">
        <v>155.42003793412502</v>
      </c>
      <c r="H117" s="6">
        <v>0</v>
      </c>
      <c r="J117" s="68">
        <v>0</v>
      </c>
      <c r="L117" s="6">
        <v>155.254978067026</v>
      </c>
      <c r="N117" s="6">
        <v>-0.16505986709901777</v>
      </c>
      <c r="P117" s="68">
        <v>-0.0010620243650241456</v>
      </c>
      <c r="R117" s="6">
        <v>155.42003793412502</v>
      </c>
      <c r="T117" s="6">
        <v>0</v>
      </c>
      <c r="V117" s="68">
        <v>0</v>
      </c>
      <c r="X117" s="6">
        <v>155.42003793412502</v>
      </c>
      <c r="Z117" s="6">
        <v>0</v>
      </c>
      <c r="AB117" s="68">
        <v>0</v>
      </c>
      <c r="AD117" s="6">
        <v>155.254978067026</v>
      </c>
      <c r="AF117" s="6">
        <v>-0.16505986709901777</v>
      </c>
      <c r="AH117" s="68">
        <v>-0.0010620243650241456</v>
      </c>
      <c r="AJ117" s="6">
        <v>155.089918199926</v>
      </c>
      <c r="AL117" s="6">
        <v>-0.3301197341990303</v>
      </c>
      <c r="AN117" s="68">
        <v>-0.002124048730054692</v>
      </c>
      <c r="AP117" s="5">
        <v>1</v>
      </c>
    </row>
    <row r="118" spans="1:42" ht="12.75">
      <c r="A118" t="s">
        <v>463</v>
      </c>
      <c r="B118" t="s">
        <v>32</v>
      </c>
      <c r="D118" s="6">
        <v>62.940333093326004</v>
      </c>
      <c r="F118" s="6">
        <v>62.940333093326004</v>
      </c>
      <c r="H118" s="6">
        <v>0</v>
      </c>
      <c r="J118" s="68">
        <v>0</v>
      </c>
      <c r="L118" s="6">
        <v>62.87377500282</v>
      </c>
      <c r="N118" s="6">
        <v>-0.0665580905060068</v>
      </c>
      <c r="P118" s="68">
        <v>-0.0010574791589888237</v>
      </c>
      <c r="R118" s="6">
        <v>62.940333093326004</v>
      </c>
      <c r="T118" s="6">
        <v>0</v>
      </c>
      <c r="V118" s="68">
        <v>0</v>
      </c>
      <c r="X118" s="6">
        <v>62.940333093326004</v>
      </c>
      <c r="Z118" s="6">
        <v>0</v>
      </c>
      <c r="AB118" s="68">
        <v>0</v>
      </c>
      <c r="AD118" s="6">
        <v>62.87377500282</v>
      </c>
      <c r="AF118" s="6">
        <v>-0.0665580905060068</v>
      </c>
      <c r="AH118" s="68">
        <v>-0.0010574791589888237</v>
      </c>
      <c r="AJ118" s="6">
        <v>62.807216912315006</v>
      </c>
      <c r="AL118" s="6">
        <v>-0.13311618101099754</v>
      </c>
      <c r="AN118" s="68">
        <v>-0.0021149583179615036</v>
      </c>
      <c r="AP118" s="5">
        <v>4</v>
      </c>
    </row>
    <row r="120" spans="1:42" ht="12.75">
      <c r="A120" t="s">
        <v>464</v>
      </c>
      <c r="B120" t="s">
        <v>33</v>
      </c>
      <c r="D120" s="6">
        <v>116.006464562568</v>
      </c>
      <c r="F120" s="6">
        <v>115.944218258839</v>
      </c>
      <c r="H120" s="6">
        <v>-0.06224630372899753</v>
      </c>
      <c r="J120" s="68">
        <v>-0.0005365761637828816</v>
      </c>
      <c r="L120" s="6">
        <v>115.651845505447</v>
      </c>
      <c r="N120" s="6">
        <v>-0.35461905712099906</v>
      </c>
      <c r="P120" s="68">
        <v>-0.003056890479838178</v>
      </c>
      <c r="R120" s="6">
        <v>115.914941867834</v>
      </c>
      <c r="T120" s="6">
        <v>-0.09152269473399599</v>
      </c>
      <c r="V120" s="68">
        <v>-0.0007889447806129226</v>
      </c>
      <c r="X120" s="6">
        <v>116.001249773982</v>
      </c>
      <c r="Z120" s="6">
        <v>-0.005214788586002328</v>
      </c>
      <c r="AB120" s="68">
        <v>-4.49525688561066E-05</v>
      </c>
      <c r="AD120" s="6">
        <v>115.890144780812</v>
      </c>
      <c r="AF120" s="6">
        <v>-0.11631978175600466</v>
      </c>
      <c r="AH120" s="68">
        <v>-0.001002700859772066</v>
      </c>
      <c r="AJ120" s="6">
        <v>115.373552454346</v>
      </c>
      <c r="AL120" s="6">
        <v>-0.6329121082220013</v>
      </c>
      <c r="AN120" s="68">
        <v>-0.005455834815831669</v>
      </c>
      <c r="AP120" s="5">
        <v>3</v>
      </c>
    </row>
    <row r="121" spans="1:42" ht="12.75">
      <c r="A121" t="s">
        <v>465</v>
      </c>
      <c r="B121" t="s">
        <v>34</v>
      </c>
      <c r="D121" s="6">
        <v>135.495227008582</v>
      </c>
      <c r="F121" s="6">
        <v>135.495227008582</v>
      </c>
      <c r="H121" s="6">
        <v>0</v>
      </c>
      <c r="J121" s="68">
        <v>0</v>
      </c>
      <c r="L121" s="6">
        <v>135.35074460900898</v>
      </c>
      <c r="N121" s="6">
        <v>-0.14448239957300757</v>
      </c>
      <c r="P121" s="68">
        <v>-0.0010663283332028835</v>
      </c>
      <c r="R121" s="6">
        <v>135.495227008582</v>
      </c>
      <c r="T121" s="6">
        <v>0</v>
      </c>
      <c r="V121" s="68">
        <v>0</v>
      </c>
      <c r="X121" s="6">
        <v>135.495227008582</v>
      </c>
      <c r="Z121" s="6">
        <v>0</v>
      </c>
      <c r="AB121" s="68">
        <v>0</v>
      </c>
      <c r="AD121" s="6">
        <v>135.35074460900898</v>
      </c>
      <c r="AF121" s="6">
        <v>-0.14448239957300757</v>
      </c>
      <c r="AH121" s="68">
        <v>-0.0010663283332028835</v>
      </c>
      <c r="AJ121" s="6">
        <v>135.206262209436</v>
      </c>
      <c r="AL121" s="6">
        <v>-0.2889647991459867</v>
      </c>
      <c r="AN121" s="68">
        <v>-0.0021326566664055576</v>
      </c>
      <c r="AP121" s="5">
        <v>2</v>
      </c>
    </row>
    <row r="122" spans="1:42" ht="12.75">
      <c r="A122" t="s">
        <v>466</v>
      </c>
      <c r="B122" t="s">
        <v>35</v>
      </c>
      <c r="D122" s="6">
        <v>125.324339972408</v>
      </c>
      <c r="F122" s="6">
        <v>125.25687582800799</v>
      </c>
      <c r="H122" s="6">
        <v>-0.06746414440000592</v>
      </c>
      <c r="J122" s="68">
        <v>-0.0005383163750541926</v>
      </c>
      <c r="L122" s="6">
        <v>124.981811888599</v>
      </c>
      <c r="N122" s="6">
        <v>-0.34252808380900035</v>
      </c>
      <c r="P122" s="68">
        <v>-0.0027331329563308527</v>
      </c>
      <c r="R122" s="6">
        <v>125.218806036914</v>
      </c>
      <c r="T122" s="6">
        <v>-0.10553393549399459</v>
      </c>
      <c r="V122" s="68">
        <v>-0.0008420865054404391</v>
      </c>
      <c r="X122" s="6">
        <v>125.325581177772</v>
      </c>
      <c r="Z122" s="6">
        <v>0.0012412053639963005</v>
      </c>
      <c r="AB122" s="68">
        <v>9.903944950115597E-06</v>
      </c>
      <c r="AD122" s="6">
        <v>125.237098929969</v>
      </c>
      <c r="AF122" s="6">
        <v>-0.08724104243900399</v>
      </c>
      <c r="AH122" s="68">
        <v>-0.000696122097736253</v>
      </c>
      <c r="AJ122" s="6">
        <v>124.71256228782799</v>
      </c>
      <c r="AL122" s="6">
        <v>-0.6117776845800051</v>
      </c>
      <c r="AN122" s="68">
        <v>-0.004881555208786234</v>
      </c>
      <c r="AP122" s="5">
        <v>2</v>
      </c>
    </row>
    <row r="123" spans="1:42" ht="12.75">
      <c r="A123" t="s">
        <v>467</v>
      </c>
      <c r="B123" t="s">
        <v>36</v>
      </c>
      <c r="D123" s="6">
        <v>143.783396962363</v>
      </c>
      <c r="F123" s="6">
        <v>143.783396962363</v>
      </c>
      <c r="H123" s="6">
        <v>0</v>
      </c>
      <c r="J123" s="68">
        <v>0</v>
      </c>
      <c r="L123" s="6">
        <v>143.630890588754</v>
      </c>
      <c r="N123" s="6">
        <v>-0.15250637360901464</v>
      </c>
      <c r="P123" s="68">
        <v>-0.0010606674819967912</v>
      </c>
      <c r="R123" s="6">
        <v>143.783396962363</v>
      </c>
      <c r="T123" s="6">
        <v>0</v>
      </c>
      <c r="V123" s="68">
        <v>0</v>
      </c>
      <c r="X123" s="6">
        <v>143.783396962363</v>
      </c>
      <c r="Z123" s="6">
        <v>0</v>
      </c>
      <c r="AB123" s="68">
        <v>0</v>
      </c>
      <c r="AD123" s="6">
        <v>143.630890588754</v>
      </c>
      <c r="AF123" s="6">
        <v>-0.15250637360901464</v>
      </c>
      <c r="AH123" s="68">
        <v>-0.0010606674819967912</v>
      </c>
      <c r="AJ123" s="6">
        <v>143.47838421514402</v>
      </c>
      <c r="AL123" s="6">
        <v>-0.30501274721899563</v>
      </c>
      <c r="AN123" s="68">
        <v>-0.002121334964000303</v>
      </c>
      <c r="AP123" s="5">
        <v>1</v>
      </c>
    </row>
    <row r="124" spans="1:42" ht="12.75">
      <c r="A124" t="s">
        <v>468</v>
      </c>
      <c r="B124" t="s">
        <v>37</v>
      </c>
      <c r="D124" s="6">
        <v>67.19552521707</v>
      </c>
      <c r="F124" s="6">
        <v>67.142982532542</v>
      </c>
      <c r="H124" s="6">
        <v>-0.05254268452799238</v>
      </c>
      <c r="J124" s="68">
        <v>-0.0007819372548731073</v>
      </c>
      <c r="L124" s="6">
        <v>66.94232931249</v>
      </c>
      <c r="N124" s="6">
        <v>-0.2531959045799965</v>
      </c>
      <c r="P124" s="68">
        <v>-0.0037680471097155136</v>
      </c>
      <c r="R124" s="6">
        <v>67.126192932563</v>
      </c>
      <c r="T124" s="6">
        <v>-0.06933228450699858</v>
      </c>
      <c r="V124" s="68">
        <v>-0.001031799130716308</v>
      </c>
      <c r="X124" s="6">
        <v>67.190918522689</v>
      </c>
      <c r="Z124" s="6">
        <v>-0.004606694380996146</v>
      </c>
      <c r="AB124" s="68">
        <v>-6.855656483247318E-05</v>
      </c>
      <c r="AD124" s="6">
        <v>67.162498778366</v>
      </c>
      <c r="AF124" s="6">
        <v>-0.033026438703998906</v>
      </c>
      <c r="AH124" s="68">
        <v>-0.0004914975900152507</v>
      </c>
      <c r="AJ124" s="6">
        <v>66.77765474111399</v>
      </c>
      <c r="AL124" s="6">
        <v>-0.4178704759560077</v>
      </c>
      <c r="AN124" s="68">
        <v>-0.006218724752966944</v>
      </c>
      <c r="AP124" s="5">
        <v>3</v>
      </c>
    </row>
    <row r="126" spans="1:42" ht="12.75">
      <c r="A126" t="s">
        <v>469</v>
      </c>
      <c r="B126" t="s">
        <v>38</v>
      </c>
      <c r="D126" s="6">
        <v>54.0431022912</v>
      </c>
      <c r="F126" s="6">
        <v>53.997939488433005</v>
      </c>
      <c r="H126" s="6">
        <v>-0.04516280276699547</v>
      </c>
      <c r="J126" s="68">
        <v>-0.0008356811665556339</v>
      </c>
      <c r="L126" s="6">
        <v>53.839196472939</v>
      </c>
      <c r="N126" s="6">
        <v>-0.20390581826099918</v>
      </c>
      <c r="P126" s="68">
        <v>-0.0037730220808253226</v>
      </c>
      <c r="R126" s="6">
        <v>53.993268000224</v>
      </c>
      <c r="T126" s="6">
        <v>-0.04983429097600123</v>
      </c>
      <c r="V126" s="68">
        <v>-0.0009221212118334645</v>
      </c>
      <c r="X126" s="6">
        <v>54.035717005273995</v>
      </c>
      <c r="Z126" s="6">
        <v>-0.007385285926005736</v>
      </c>
      <c r="AB126" s="68">
        <v>-0.00013665547707109152</v>
      </c>
      <c r="AD126" s="6">
        <v>54.022026123227995</v>
      </c>
      <c r="AF126" s="6">
        <v>-0.021076167972005067</v>
      </c>
      <c r="AH126" s="68">
        <v>-0.00038998812204452154</v>
      </c>
      <c r="AJ126" s="6">
        <v>53.711569877237</v>
      </c>
      <c r="AL126" s="6">
        <v>-0.3315324139630036</v>
      </c>
      <c r="AN126" s="68">
        <v>-0.0061345925734723784</v>
      </c>
      <c r="AP126" s="5">
        <v>4</v>
      </c>
    </row>
    <row r="127" spans="1:42" ht="12.75">
      <c r="A127" t="s">
        <v>470</v>
      </c>
      <c r="B127" t="s">
        <v>39</v>
      </c>
      <c r="D127" s="6">
        <v>80.535587761277</v>
      </c>
      <c r="F127" s="6">
        <v>80.49498941175399</v>
      </c>
      <c r="H127" s="6">
        <v>-0.04059834952300889</v>
      </c>
      <c r="J127" s="68">
        <v>-0.0005041044667526388</v>
      </c>
      <c r="L127" s="6">
        <v>80.305215380111</v>
      </c>
      <c r="N127" s="6">
        <v>-0.23037238116600633</v>
      </c>
      <c r="P127" s="68">
        <v>-0.0028605041270559103</v>
      </c>
      <c r="R127" s="6">
        <v>80.47726261503699</v>
      </c>
      <c r="T127" s="6">
        <v>-0.05832514624000851</v>
      </c>
      <c r="V127" s="68">
        <v>-0.0007242158139193753</v>
      </c>
      <c r="X127" s="6">
        <v>80.530406163897</v>
      </c>
      <c r="Z127" s="6">
        <v>-0.00518159738000179</v>
      </c>
      <c r="AB127" s="68">
        <v>-6.433922597499435E-05</v>
      </c>
      <c r="AD127" s="6">
        <v>80.459439014525</v>
      </c>
      <c r="AF127" s="6">
        <v>-0.07614874675199701</v>
      </c>
      <c r="AH127" s="68">
        <v>-0.0009455291613158219</v>
      </c>
      <c r="AJ127" s="6">
        <v>80.123715945659</v>
      </c>
      <c r="AL127" s="6">
        <v>-0.41187181561799946</v>
      </c>
      <c r="AN127" s="68">
        <v>-0.00511415918188698</v>
      </c>
      <c r="AP127" s="5">
        <v>3</v>
      </c>
    </row>
    <row r="128" spans="1:42" ht="12.75">
      <c r="A128" t="s">
        <v>471</v>
      </c>
      <c r="B128" t="s">
        <v>40</v>
      </c>
      <c r="D128" s="6">
        <v>84.009865812781</v>
      </c>
      <c r="F128" s="6">
        <v>83.978115294835</v>
      </c>
      <c r="H128" s="6">
        <v>-0.03175051794599426</v>
      </c>
      <c r="J128" s="68">
        <v>-0.0003779379676281287</v>
      </c>
      <c r="L128" s="6">
        <v>83.822514929718</v>
      </c>
      <c r="N128" s="6">
        <v>-0.1873508830630044</v>
      </c>
      <c r="P128" s="68">
        <v>-0.002230105729254735</v>
      </c>
      <c r="R128" s="6">
        <v>83.955559615862</v>
      </c>
      <c r="T128" s="6">
        <v>-0.05430619691900063</v>
      </c>
      <c r="V128" s="68">
        <v>-0.0006464264213922676</v>
      </c>
      <c r="X128" s="6">
        <v>84.006777181949</v>
      </c>
      <c r="Z128" s="6">
        <v>-0.0030886308319963973</v>
      </c>
      <c r="AB128" s="68">
        <v>-3.676509660043407E-05</v>
      </c>
      <c r="AD128" s="6">
        <v>83.920001481762</v>
      </c>
      <c r="AF128" s="6">
        <v>-0.08986433101900104</v>
      </c>
      <c r="AH128" s="68">
        <v>-0.0010696878295135828</v>
      </c>
      <c r="AJ128" s="6">
        <v>83.73250965797199</v>
      </c>
      <c r="AL128" s="6">
        <v>-0.2773561548090129</v>
      </c>
      <c r="AN128" s="68">
        <v>-0.0033014712275235745</v>
      </c>
      <c r="AP128" s="5">
        <v>3</v>
      </c>
    </row>
    <row r="129" spans="1:42" ht="12.75">
      <c r="A129" t="s">
        <v>472</v>
      </c>
      <c r="B129" t="s">
        <v>41</v>
      </c>
      <c r="D129" s="6">
        <v>37.320569897776004</v>
      </c>
      <c r="F129" s="6">
        <v>37.295828497443</v>
      </c>
      <c r="H129" s="6">
        <v>-0.024741400333006425</v>
      </c>
      <c r="J129" s="68">
        <v>-0.0006629427257079697</v>
      </c>
      <c r="L129" s="6">
        <v>37.151877662029</v>
      </c>
      <c r="N129" s="6">
        <v>-0.16869223574700243</v>
      </c>
      <c r="P129" s="68">
        <v>-0.0045200873461756835</v>
      </c>
      <c r="R129" s="6">
        <v>37.286081290418</v>
      </c>
      <c r="T129" s="6">
        <v>-0.03448860735800707</v>
      </c>
      <c r="V129" s="68">
        <v>-0.0009241179181473943</v>
      </c>
      <c r="X129" s="6">
        <v>37.313909522327</v>
      </c>
      <c r="Z129" s="6">
        <v>-0.006660375449001776</v>
      </c>
      <c r="AB129" s="68">
        <v>-0.00017846392665613286</v>
      </c>
      <c r="AD129" s="6">
        <v>37.310072851921</v>
      </c>
      <c r="AF129" s="6">
        <v>-0.010497045855004217</v>
      </c>
      <c r="AH129" s="68">
        <v>-0.00028126703005223276</v>
      </c>
      <c r="AJ129" s="6">
        <v>37.074608798153</v>
      </c>
      <c r="AL129" s="6">
        <v>-0.2459610996230026</v>
      </c>
      <c r="AN129" s="68">
        <v>-0.006590496884069819</v>
      </c>
      <c r="AP129" s="5">
        <v>4</v>
      </c>
    </row>
    <row r="130" spans="1:42" ht="12.75">
      <c r="A130" t="s">
        <v>473</v>
      </c>
      <c r="B130" t="s">
        <v>42</v>
      </c>
      <c r="D130" s="6">
        <v>62.021313732655</v>
      </c>
      <c r="F130" s="6">
        <v>62.021313732655</v>
      </c>
      <c r="H130" s="6">
        <v>0</v>
      </c>
      <c r="J130" s="68">
        <v>0</v>
      </c>
      <c r="L130" s="6">
        <v>61.95513192610699</v>
      </c>
      <c r="N130" s="6">
        <v>-0.06618180654800909</v>
      </c>
      <c r="P130" s="68">
        <v>-0.0010670816621732335</v>
      </c>
      <c r="R130" s="6">
        <v>62.021313732655</v>
      </c>
      <c r="T130" s="6">
        <v>0</v>
      </c>
      <c r="V130" s="68">
        <v>0</v>
      </c>
      <c r="X130" s="6">
        <v>62.021313732655</v>
      </c>
      <c r="Z130" s="6">
        <v>0</v>
      </c>
      <c r="AB130" s="68">
        <v>0</v>
      </c>
      <c r="AD130" s="6">
        <v>61.95513192610699</v>
      </c>
      <c r="AF130" s="6">
        <v>-0.06618180654800909</v>
      </c>
      <c r="AH130" s="68">
        <v>-0.0010670816621732335</v>
      </c>
      <c r="AJ130" s="6">
        <v>61.888950119559</v>
      </c>
      <c r="AL130" s="6">
        <v>-0.13236361309600397</v>
      </c>
      <c r="AN130" s="68">
        <v>-0.002134163324346238</v>
      </c>
      <c r="AP130" s="5">
        <v>3</v>
      </c>
    </row>
    <row r="132" spans="1:42" ht="12.75">
      <c r="A132" t="s">
        <v>474</v>
      </c>
      <c r="B132" t="s">
        <v>43</v>
      </c>
      <c r="D132" s="6">
        <v>204.537710668527</v>
      </c>
      <c r="F132" s="6">
        <v>204.537710668527</v>
      </c>
      <c r="H132" s="6">
        <v>0</v>
      </c>
      <c r="J132" s="68">
        <v>0</v>
      </c>
      <c r="L132" s="6">
        <v>204.318758754198</v>
      </c>
      <c r="N132" s="6">
        <v>-0.2189519143290113</v>
      </c>
      <c r="P132" s="68">
        <v>-0.0010704721081182134</v>
      </c>
      <c r="R132" s="6">
        <v>204.537710668527</v>
      </c>
      <c r="T132" s="6">
        <v>0</v>
      </c>
      <c r="V132" s="68">
        <v>0</v>
      </c>
      <c r="X132" s="6">
        <v>204.537710668527</v>
      </c>
      <c r="Z132" s="6">
        <v>0</v>
      </c>
      <c r="AB132" s="68">
        <v>0</v>
      </c>
      <c r="AD132" s="6">
        <v>204.318758754198</v>
      </c>
      <c r="AF132" s="6">
        <v>-0.2189519143290113</v>
      </c>
      <c r="AH132" s="68">
        <v>-0.0010704721081182134</v>
      </c>
      <c r="AJ132" s="6">
        <v>204.099806839869</v>
      </c>
      <c r="AL132" s="6">
        <v>-0.4379038286580226</v>
      </c>
      <c r="AN132" s="68">
        <v>-0.002140944216236427</v>
      </c>
      <c r="AP132" s="5">
        <v>1</v>
      </c>
    </row>
    <row r="133" spans="1:42" ht="12.75">
      <c r="A133" t="s">
        <v>475</v>
      </c>
      <c r="B133" t="s">
        <v>44</v>
      </c>
      <c r="D133" s="6">
        <v>96.148277229995</v>
      </c>
      <c r="F133" s="6">
        <v>96.088360599456</v>
      </c>
      <c r="H133" s="6">
        <v>-0.05991663053900709</v>
      </c>
      <c r="J133" s="68">
        <v>-0.0006231690495679015</v>
      </c>
      <c r="L133" s="6">
        <v>95.818540728481</v>
      </c>
      <c r="N133" s="6">
        <v>-0.3297365015140059</v>
      </c>
      <c r="P133" s="68">
        <v>-0.003429458239020213</v>
      </c>
      <c r="R133" s="6">
        <v>96.053839034701</v>
      </c>
      <c r="T133" s="6">
        <v>-0.09443819529400344</v>
      </c>
      <c r="V133" s="68">
        <v>-0.00098221411776416</v>
      </c>
      <c r="X133" s="6">
        <v>96.14580048489401</v>
      </c>
      <c r="Z133" s="6">
        <v>-0.0024767451009921615</v>
      </c>
      <c r="AB133" s="68">
        <v>-2.5759640966499825E-05</v>
      </c>
      <c r="AD133" s="6">
        <v>96.102245521502</v>
      </c>
      <c r="AF133" s="6">
        <v>-0.046031708493003975</v>
      </c>
      <c r="AH133" s="68">
        <v>-0.0004787574964332657</v>
      </c>
      <c r="AJ133" s="6">
        <v>95.606104299533</v>
      </c>
      <c r="AL133" s="6">
        <v>-0.5421729304620015</v>
      </c>
      <c r="AN133" s="68">
        <v>-0.0056389250653454456</v>
      </c>
      <c r="AP133" s="5">
        <v>3</v>
      </c>
    </row>
    <row r="134" spans="1:42" ht="12.75">
      <c r="A134" t="s">
        <v>476</v>
      </c>
      <c r="B134" t="s">
        <v>45</v>
      </c>
      <c r="D134" s="6">
        <v>30.111327614911</v>
      </c>
      <c r="F134" s="6">
        <v>30.111327614911</v>
      </c>
      <c r="H134" s="6">
        <v>0</v>
      </c>
      <c r="J134" s="68">
        <v>0</v>
      </c>
      <c r="L134" s="6">
        <v>30.080928601946997</v>
      </c>
      <c r="N134" s="6">
        <v>-0.030399012964004157</v>
      </c>
      <c r="P134" s="68">
        <v>-0.0010095540572894134</v>
      </c>
      <c r="R134" s="6">
        <v>30.111327614911</v>
      </c>
      <c r="T134" s="6">
        <v>0</v>
      </c>
      <c r="V134" s="68">
        <v>0</v>
      </c>
      <c r="X134" s="6">
        <v>30.111327614911</v>
      </c>
      <c r="Z134" s="6">
        <v>0</v>
      </c>
      <c r="AB134" s="68">
        <v>0</v>
      </c>
      <c r="AD134" s="6">
        <v>30.080928601946997</v>
      </c>
      <c r="AF134" s="6">
        <v>-0.030399012964004157</v>
      </c>
      <c r="AH134" s="68">
        <v>-0.0010095540572894134</v>
      </c>
      <c r="AJ134" s="6">
        <v>30.050529588984002</v>
      </c>
      <c r="AL134" s="6">
        <v>-0.060798025926999344</v>
      </c>
      <c r="AN134" s="68">
        <v>-0.002019108114545319</v>
      </c>
      <c r="AP134" s="5">
        <v>4</v>
      </c>
    </row>
    <row r="135" spans="1:42" ht="12.75">
      <c r="A135" t="s">
        <v>477</v>
      </c>
      <c r="B135" t="s">
        <v>46</v>
      </c>
      <c r="D135" s="6">
        <v>51.712208546085996</v>
      </c>
      <c r="F135" s="6">
        <v>51.712208546085996</v>
      </c>
      <c r="H135" s="6">
        <v>0</v>
      </c>
      <c r="J135" s="68">
        <v>0</v>
      </c>
      <c r="L135" s="6">
        <v>51.657458896476</v>
      </c>
      <c r="N135" s="6">
        <v>-0.05474964960999529</v>
      </c>
      <c r="P135" s="68">
        <v>-0.0010587374074577055</v>
      </c>
      <c r="R135" s="6">
        <v>51.712208546085996</v>
      </c>
      <c r="T135" s="6">
        <v>0</v>
      </c>
      <c r="V135" s="68">
        <v>0</v>
      </c>
      <c r="X135" s="6">
        <v>51.712208546085996</v>
      </c>
      <c r="Z135" s="6">
        <v>0</v>
      </c>
      <c r="AB135" s="68">
        <v>0</v>
      </c>
      <c r="AD135" s="6">
        <v>51.657458896476</v>
      </c>
      <c r="AF135" s="6">
        <v>-0.05474964960999529</v>
      </c>
      <c r="AH135" s="68">
        <v>-0.0010587374074577055</v>
      </c>
      <c r="AJ135" s="6">
        <v>51.602709246867</v>
      </c>
      <c r="AL135" s="6">
        <v>-0.10949929921899582</v>
      </c>
      <c r="AN135" s="68">
        <v>-0.0021174748148961742</v>
      </c>
      <c r="AP135" s="5">
        <v>3</v>
      </c>
    </row>
    <row r="136" spans="1:42" ht="12.75">
      <c r="A136" t="s">
        <v>478</v>
      </c>
      <c r="B136" t="s">
        <v>47</v>
      </c>
      <c r="D136" s="6">
        <v>118.235790871881</v>
      </c>
      <c r="F136" s="6">
        <v>118.19888884065699</v>
      </c>
      <c r="H136" s="6">
        <v>-0.036902031224002485</v>
      </c>
      <c r="J136" s="68">
        <v>-0.0003121054204643425</v>
      </c>
      <c r="L136" s="6">
        <v>118.013555128993</v>
      </c>
      <c r="N136" s="6">
        <v>-0.22223574288798886</v>
      </c>
      <c r="P136" s="68">
        <v>-0.0018795978886697775</v>
      </c>
      <c r="R136" s="6">
        <v>118.17436847354101</v>
      </c>
      <c r="T136" s="6">
        <v>-0.06142239833998531</v>
      </c>
      <c r="V136" s="68">
        <v>-0.0005194907386930067</v>
      </c>
      <c r="X136" s="6">
        <v>118.23937363593001</v>
      </c>
      <c r="Z136" s="6">
        <v>0.003582764049014031</v>
      </c>
      <c r="AB136" s="68">
        <v>3.0301857183805493E-05</v>
      </c>
      <c r="AD136" s="6">
        <v>118.100706039387</v>
      </c>
      <c r="AF136" s="6">
        <v>-0.1350848324939875</v>
      </c>
      <c r="AH136" s="68">
        <v>-0.001142503733411518</v>
      </c>
      <c r="AJ136" s="6">
        <v>117.88833569101601</v>
      </c>
      <c r="AL136" s="6">
        <v>-0.3474551808649835</v>
      </c>
      <c r="AN136" s="68">
        <v>-0.002938663312545371</v>
      </c>
      <c r="AP136" s="5">
        <v>1</v>
      </c>
    </row>
    <row r="138" spans="1:42" ht="12.75">
      <c r="A138" t="s">
        <v>445</v>
      </c>
      <c r="B138" t="s">
        <v>8</v>
      </c>
      <c r="D138" s="6">
        <v>2165.23754030127</v>
      </c>
      <c r="F138" s="6">
        <v>2165.2440474699897</v>
      </c>
      <c r="H138" s="6">
        <v>0.006507168719508627</v>
      </c>
      <c r="J138" s="68">
        <v>3.0052909199991156E-06</v>
      </c>
      <c r="L138" s="6">
        <v>2165.48413833729</v>
      </c>
      <c r="N138" s="6">
        <v>0.24659803601980457</v>
      </c>
      <c r="P138" s="68">
        <v>0.00011388959937646981</v>
      </c>
      <c r="R138" s="6">
        <v>2165.20171685775</v>
      </c>
      <c r="T138" s="6">
        <v>-0.03582344352025757</v>
      </c>
      <c r="V138" s="68">
        <v>-1.6544809912760477E-05</v>
      </c>
      <c r="X138" s="6">
        <v>2164.43204555396</v>
      </c>
      <c r="Z138" s="6">
        <v>-0.8054947473101493</v>
      </c>
      <c r="AB138" s="68">
        <v>-0.00037201218449134827</v>
      </c>
      <c r="AD138" s="6">
        <v>2165.07726430059</v>
      </c>
      <c r="AF138" s="6">
        <v>-0.16027600068036918</v>
      </c>
      <c r="AH138" s="68">
        <v>-7.402236368859023E-05</v>
      </c>
      <c r="AJ138" s="6">
        <v>2164.48587473162</v>
      </c>
      <c r="AL138" s="6">
        <v>-0.7516655696504131</v>
      </c>
      <c r="AN138" s="68">
        <v>-0.00034715155065426527</v>
      </c>
      <c r="AP138" s="5" t="s">
        <v>947</v>
      </c>
    </row>
    <row r="140" spans="1:42" ht="12.75">
      <c r="A140" t="s">
        <v>854</v>
      </c>
      <c r="B140" t="s">
        <v>855</v>
      </c>
      <c r="D140" s="6">
        <v>1906.15245227564</v>
      </c>
      <c r="F140" s="6">
        <v>1906.15245227564</v>
      </c>
      <c r="H140" s="6">
        <v>0</v>
      </c>
      <c r="J140" s="68">
        <v>0</v>
      </c>
      <c r="L140" s="6">
        <v>1906.15245227564</v>
      </c>
      <c r="N140" s="6">
        <v>0</v>
      </c>
      <c r="P140" s="68">
        <v>0</v>
      </c>
      <c r="R140" s="6">
        <v>1906.15245227564</v>
      </c>
      <c r="T140" s="6">
        <v>0</v>
      </c>
      <c r="V140" s="68">
        <v>0</v>
      </c>
      <c r="X140" s="6">
        <v>1906.15245227564</v>
      </c>
      <c r="Z140" s="6">
        <v>0</v>
      </c>
      <c r="AB140" s="68">
        <v>0</v>
      </c>
      <c r="AD140" s="6">
        <v>1906.15245227564</v>
      </c>
      <c r="AF140" s="6">
        <v>0</v>
      </c>
      <c r="AH140" s="68">
        <v>0</v>
      </c>
      <c r="AJ140" s="6">
        <v>1906.15245227564</v>
      </c>
      <c r="AL140" s="6">
        <v>0</v>
      </c>
      <c r="AN140" s="68">
        <v>0</v>
      </c>
      <c r="AP140" s="5" t="s">
        <v>947</v>
      </c>
    </row>
    <row r="141" spans="1:42" ht="12.75">
      <c r="A141" t="s">
        <v>919</v>
      </c>
      <c r="B141" t="s">
        <v>913</v>
      </c>
      <c r="D141" s="6">
        <v>259.085088025622</v>
      </c>
      <c r="F141" s="6">
        <v>259.091595194347</v>
      </c>
      <c r="H141" s="6">
        <v>0.006507168725022439</v>
      </c>
      <c r="J141" s="68">
        <v>2.5115952348361006E-05</v>
      </c>
      <c r="L141" s="6">
        <v>259.33168606165003</v>
      </c>
      <c r="N141" s="6">
        <v>0.24659803602804686</v>
      </c>
      <c r="P141" s="68">
        <v>0.0009518032778623669</v>
      </c>
      <c r="R141" s="6">
        <v>259.049264582102</v>
      </c>
      <c r="T141" s="6">
        <v>-0.03582344351997335</v>
      </c>
      <c r="V141" s="68">
        <v>-0.00013826902888533138</v>
      </c>
      <c r="X141" s="6">
        <v>258.279593278319</v>
      </c>
      <c r="Z141" s="6">
        <v>-0.805494747302987</v>
      </c>
      <c r="AB141" s="68">
        <v>-0.0031089969455259745</v>
      </c>
      <c r="AD141" s="6">
        <v>258.924812024943</v>
      </c>
      <c r="AF141" s="6">
        <v>-0.16027600067900494</v>
      </c>
      <c r="AH141" s="68">
        <v>-0.0006186230241979599</v>
      </c>
      <c r="AJ141" s="6">
        <v>258.333422455977</v>
      </c>
      <c r="AL141" s="6">
        <v>-0.751665569645013</v>
      </c>
      <c r="AN141" s="68">
        <v>-0.002901230539253103</v>
      </c>
      <c r="AP141" s="5" t="s">
        <v>947</v>
      </c>
    </row>
    <row r="143" ht="12.75">
      <c r="B143" t="s">
        <v>48</v>
      </c>
    </row>
    <row r="144" spans="1:42" ht="12.75">
      <c r="A144" t="s">
        <v>479</v>
      </c>
      <c r="B144" t="s">
        <v>49</v>
      </c>
      <c r="D144" s="6">
        <v>119.75552202954701</v>
      </c>
      <c r="F144" s="6">
        <v>119.71362087537999</v>
      </c>
      <c r="H144" s="6">
        <v>-0.04190115416702156</v>
      </c>
      <c r="J144" s="68">
        <v>-0.00034988911957382126</v>
      </c>
      <c r="L144" s="6">
        <v>119.522550508515</v>
      </c>
      <c r="N144" s="6">
        <v>-0.23297152103201313</v>
      </c>
      <c r="P144" s="68">
        <v>-0.0019453927224711409</v>
      </c>
      <c r="R144" s="6">
        <v>119.685833223562</v>
      </c>
      <c r="T144" s="6">
        <v>-0.0696888059850096</v>
      </c>
      <c r="V144" s="68">
        <v>-0.0005819256164890286</v>
      </c>
      <c r="X144" s="6">
        <v>119.756527988673</v>
      </c>
      <c r="Z144" s="6">
        <v>0.00100595912599033</v>
      </c>
      <c r="AB144" s="68">
        <v>8.400106391270476E-06</v>
      </c>
      <c r="AD144" s="6">
        <v>119.63041415773</v>
      </c>
      <c r="AF144" s="6">
        <v>-0.12510787181700778</v>
      </c>
      <c r="AH144" s="68">
        <v>-0.0010446939706558183</v>
      </c>
      <c r="AJ144" s="6">
        <v>119.286072199879</v>
      </c>
      <c r="AL144" s="6">
        <v>-0.4694498296680081</v>
      </c>
      <c r="AN144" s="68">
        <v>-0.00392006833348513</v>
      </c>
      <c r="AP144" s="5">
        <v>2</v>
      </c>
    </row>
    <row r="145" spans="1:42" ht="12.75">
      <c r="A145" t="s">
        <v>480</v>
      </c>
      <c r="B145" t="s">
        <v>50</v>
      </c>
      <c r="D145" s="6">
        <v>63.216715046414</v>
      </c>
      <c r="F145" s="6">
        <v>63.187141355174</v>
      </c>
      <c r="H145" s="6">
        <v>-0.029573691240003086</v>
      </c>
      <c r="J145" s="68">
        <v>-0.00046781442563552925</v>
      </c>
      <c r="L145" s="6">
        <v>63.075723435261004</v>
      </c>
      <c r="N145" s="6">
        <v>-0.14099161115299808</v>
      </c>
      <c r="P145" s="68">
        <v>-0.00223029005935347</v>
      </c>
      <c r="R145" s="6">
        <v>63.180136347401</v>
      </c>
      <c r="T145" s="6">
        <v>-0.03657869901299904</v>
      </c>
      <c r="V145" s="68">
        <v>-0.0005786238495015566</v>
      </c>
      <c r="X145" s="6">
        <v>63.213912922041</v>
      </c>
      <c r="Z145" s="6">
        <v>-0.0028021243730051992</v>
      </c>
      <c r="AB145" s="68">
        <v>-4.4325687770202335E-05</v>
      </c>
      <c r="AD145" s="6">
        <v>63.171010005609</v>
      </c>
      <c r="AF145" s="6">
        <v>-0.045705040805003705</v>
      </c>
      <c r="AH145" s="68">
        <v>-0.0007229898100754975</v>
      </c>
      <c r="AJ145" s="6">
        <v>62.960141804741</v>
      </c>
      <c r="AL145" s="6">
        <v>-0.2565732416730029</v>
      </c>
      <c r="AN145" s="68">
        <v>-0.004058629770379964</v>
      </c>
      <c r="AP145" s="5">
        <v>3</v>
      </c>
    </row>
    <row r="146" spans="1:42" ht="12.75">
      <c r="A146" t="s">
        <v>481</v>
      </c>
      <c r="B146" t="s">
        <v>51</v>
      </c>
      <c r="D146" s="6">
        <v>330.412316893517</v>
      </c>
      <c r="F146" s="6">
        <v>330.412316893517</v>
      </c>
      <c r="H146" s="6">
        <v>0</v>
      </c>
      <c r="J146" s="68">
        <v>0</v>
      </c>
      <c r="L146" s="6">
        <v>330.059282191688</v>
      </c>
      <c r="N146" s="6">
        <v>-0.3530347018290172</v>
      </c>
      <c r="P146" s="68">
        <v>-0.0010684671356933427</v>
      </c>
      <c r="R146" s="6">
        <v>330.412316893517</v>
      </c>
      <c r="T146" s="6">
        <v>0</v>
      </c>
      <c r="V146" s="68">
        <v>0</v>
      </c>
      <c r="X146" s="6">
        <v>330.412316893517</v>
      </c>
      <c r="Z146" s="6">
        <v>0</v>
      </c>
      <c r="AB146" s="68">
        <v>0</v>
      </c>
      <c r="AD146" s="6">
        <v>330.059282191688</v>
      </c>
      <c r="AF146" s="6">
        <v>-0.3530347018290172</v>
      </c>
      <c r="AH146" s="68">
        <v>-0.0010684671356933427</v>
      </c>
      <c r="AJ146" s="6">
        <v>329.70624748986</v>
      </c>
      <c r="AL146" s="6">
        <v>-0.7060694036570112</v>
      </c>
      <c r="AN146" s="68">
        <v>-0.002136934271383589</v>
      </c>
      <c r="AP146" s="5">
        <v>1</v>
      </c>
    </row>
    <row r="147" spans="1:42" ht="12.75">
      <c r="A147" t="s">
        <v>482</v>
      </c>
      <c r="B147" t="s">
        <v>52</v>
      </c>
      <c r="D147" s="6">
        <v>115.145507014915</v>
      </c>
      <c r="F147" s="6">
        <v>115.107752509191</v>
      </c>
      <c r="H147" s="6">
        <v>-0.037754505723995635</v>
      </c>
      <c r="J147" s="68">
        <v>-0.000327885183736307</v>
      </c>
      <c r="L147" s="6">
        <v>114.958603439805</v>
      </c>
      <c r="N147" s="6">
        <v>-0.18690357510999434</v>
      </c>
      <c r="P147" s="68">
        <v>-0.0016231946860573933</v>
      </c>
      <c r="R147" s="6">
        <v>115.09208526344</v>
      </c>
      <c r="T147" s="6">
        <v>-0.053421751474999724</v>
      </c>
      <c r="V147" s="68">
        <v>-0.00046394994350999654</v>
      </c>
      <c r="X147" s="6">
        <v>115.148541050845</v>
      </c>
      <c r="Z147" s="6">
        <v>0.0030340359299998454</v>
      </c>
      <c r="AB147" s="68">
        <v>2.6349581574267082E-05</v>
      </c>
      <c r="AD147" s="6">
        <v>115.027226560776</v>
      </c>
      <c r="AF147" s="6">
        <v>-0.11828045413899702</v>
      </c>
      <c r="AH147" s="68">
        <v>-0.0010272259613540626</v>
      </c>
      <c r="AJ147" s="6">
        <v>114.75211055182601</v>
      </c>
      <c r="AL147" s="6">
        <v>-0.39339646308899034</v>
      </c>
      <c r="AN147" s="68">
        <v>-0.003416515965647127</v>
      </c>
      <c r="AP147" s="5">
        <v>1</v>
      </c>
    </row>
    <row r="148" spans="1:42" ht="12.75">
      <c r="A148" t="s">
        <v>483</v>
      </c>
      <c r="B148" t="s">
        <v>53</v>
      </c>
      <c r="D148" s="6">
        <v>107.305122995286</v>
      </c>
      <c r="F148" s="6">
        <v>107.305122995286</v>
      </c>
      <c r="H148" s="6">
        <v>0</v>
      </c>
      <c r="J148" s="68">
        <v>0</v>
      </c>
      <c r="L148" s="6">
        <v>107.190130255117</v>
      </c>
      <c r="N148" s="6">
        <v>-0.11499274016900074</v>
      </c>
      <c r="P148" s="68">
        <v>-0.0010716425922558466</v>
      </c>
      <c r="R148" s="6">
        <v>107.305122995286</v>
      </c>
      <c r="T148" s="6">
        <v>0</v>
      </c>
      <c r="V148" s="68">
        <v>0</v>
      </c>
      <c r="X148" s="6">
        <v>107.305122995286</v>
      </c>
      <c r="Z148" s="6">
        <v>0</v>
      </c>
      <c r="AB148" s="68">
        <v>0</v>
      </c>
      <c r="AD148" s="6">
        <v>107.190130255117</v>
      </c>
      <c r="AF148" s="6">
        <v>-0.11499274016900074</v>
      </c>
      <c r="AH148" s="68">
        <v>-0.0010716425922558466</v>
      </c>
      <c r="AJ148" s="6">
        <v>107.075137514947</v>
      </c>
      <c r="AL148" s="6">
        <v>-0.22998548033899624</v>
      </c>
      <c r="AN148" s="68">
        <v>-0.0021432851845209636</v>
      </c>
      <c r="AP148" s="5">
        <v>2</v>
      </c>
    </row>
    <row r="149" spans="1:42" ht="12.75">
      <c r="A149" t="s">
        <v>484</v>
      </c>
      <c r="B149" t="s">
        <v>54</v>
      </c>
      <c r="D149" s="6">
        <v>127.42014903899799</v>
      </c>
      <c r="F149" s="6">
        <v>127.42014903899799</v>
      </c>
      <c r="H149" s="6">
        <v>0</v>
      </c>
      <c r="J149" s="68">
        <v>0</v>
      </c>
      <c r="L149" s="6">
        <v>127.28505513938799</v>
      </c>
      <c r="N149" s="6">
        <v>-0.1350938996099984</v>
      </c>
      <c r="P149" s="68">
        <v>-0.001060223996195859</v>
      </c>
      <c r="R149" s="6">
        <v>127.42014903899799</v>
      </c>
      <c r="T149" s="6">
        <v>0</v>
      </c>
      <c r="V149" s="68">
        <v>0</v>
      </c>
      <c r="X149" s="6">
        <v>127.42014903899799</v>
      </c>
      <c r="Z149" s="6">
        <v>0</v>
      </c>
      <c r="AB149" s="68">
        <v>0</v>
      </c>
      <c r="AD149" s="6">
        <v>127.28505513938799</v>
      </c>
      <c r="AF149" s="6">
        <v>-0.1350938996099984</v>
      </c>
      <c r="AH149" s="68">
        <v>-0.001060223996195859</v>
      </c>
      <c r="AJ149" s="6">
        <v>127.149961239778</v>
      </c>
      <c r="AL149" s="6">
        <v>-0.2701877992199968</v>
      </c>
      <c r="AN149" s="68">
        <v>-0.002120447992391718</v>
      </c>
      <c r="AP149" s="5">
        <v>1</v>
      </c>
    </row>
    <row r="150" spans="1:42" ht="12.75">
      <c r="A150" t="s">
        <v>485</v>
      </c>
      <c r="B150" t="s">
        <v>55</v>
      </c>
      <c r="D150" s="6">
        <v>82.677013651094</v>
      </c>
      <c r="F150" s="6">
        <v>82.616689217206</v>
      </c>
      <c r="H150" s="6">
        <v>-0.06032443388799891</v>
      </c>
      <c r="J150" s="68">
        <v>-0.0007296397296420815</v>
      </c>
      <c r="L150" s="6">
        <v>82.435858227679</v>
      </c>
      <c r="N150" s="6">
        <v>-0.24115542341499463</v>
      </c>
      <c r="P150" s="68">
        <v>-0.002916837616229062</v>
      </c>
      <c r="R150" s="6">
        <v>82.606940905275</v>
      </c>
      <c r="T150" s="6">
        <v>-0.07007274581900447</v>
      </c>
      <c r="V150" s="68">
        <v>-0.0008475480998227522</v>
      </c>
      <c r="X150" s="6">
        <v>82.670960694037</v>
      </c>
      <c r="Z150" s="6">
        <v>-0.006052957056994046</v>
      </c>
      <c r="AB150" s="68">
        <v>-7.321209112049189E-05</v>
      </c>
      <c r="AD150" s="6">
        <v>82.61310809280499</v>
      </c>
      <c r="AF150" s="6">
        <v>-0.06390555828900801</v>
      </c>
      <c r="AH150" s="68">
        <v>-0.0007729543613983981</v>
      </c>
      <c r="AJ150" s="6">
        <v>82.232507711544</v>
      </c>
      <c r="AL150" s="6">
        <v>-0.4445059395499982</v>
      </c>
      <c r="AN150" s="68">
        <v>-0.0053764150387175524</v>
      </c>
      <c r="AP150" s="5">
        <v>3</v>
      </c>
    </row>
    <row r="151" spans="1:42" ht="12.75">
      <c r="A151" t="s">
        <v>486</v>
      </c>
      <c r="B151" t="s">
        <v>56</v>
      </c>
      <c r="D151" s="6">
        <v>100.599585106258</v>
      </c>
      <c r="F151" s="6">
        <v>100.550112031026</v>
      </c>
      <c r="H151" s="6">
        <v>-0.04947307523200095</v>
      </c>
      <c r="J151" s="68">
        <v>-0.0004917821000926114</v>
      </c>
      <c r="L151" s="6">
        <v>100.39169517576299</v>
      </c>
      <c r="N151" s="6">
        <v>-0.20788993049501414</v>
      </c>
      <c r="P151" s="68">
        <v>-0.002066508825811071</v>
      </c>
      <c r="R151" s="6">
        <v>100.532307498273</v>
      </c>
      <c r="T151" s="6">
        <v>-0.06727760798500526</v>
      </c>
      <c r="V151" s="68">
        <v>-0.0006687662569775361</v>
      </c>
      <c r="X151" s="6">
        <v>100.60104628628599</v>
      </c>
      <c r="Z151" s="6">
        <v>0.0014611800279880072</v>
      </c>
      <c r="AB151" s="68">
        <v>1.4524712268391964E-05</v>
      </c>
      <c r="AD151" s="6">
        <v>100.524371778796</v>
      </c>
      <c r="AF151" s="6">
        <v>-0.07521332746200926</v>
      </c>
      <c r="AH151" s="68">
        <v>-0.0007476504737327238</v>
      </c>
      <c r="AJ151" s="6">
        <v>100.19654905622899</v>
      </c>
      <c r="AL151" s="6">
        <v>-0.40303605002901577</v>
      </c>
      <c r="AN151" s="68">
        <v>-0.004006339087813436</v>
      </c>
      <c r="AP151" s="5">
        <v>2</v>
      </c>
    </row>
    <row r="152" spans="1:42" ht="12.75">
      <c r="A152" t="s">
        <v>487</v>
      </c>
      <c r="B152" t="s">
        <v>57</v>
      </c>
      <c r="D152" s="6">
        <v>65.798722555827</v>
      </c>
      <c r="F152" s="6">
        <v>65.762887233978</v>
      </c>
      <c r="H152" s="6">
        <v>-0.03583532184899241</v>
      </c>
      <c r="J152" s="68">
        <v>-0.0005446203278276092</v>
      </c>
      <c r="L152" s="6">
        <v>65.626751569764</v>
      </c>
      <c r="N152" s="6">
        <v>-0.17197098606300187</v>
      </c>
      <c r="P152" s="68">
        <v>-0.0026135915620108417</v>
      </c>
      <c r="R152" s="6">
        <v>65.75184980223099</v>
      </c>
      <c r="T152" s="6">
        <v>-0.04687275359600562</v>
      </c>
      <c r="V152" s="68">
        <v>-0.0007123657082587946</v>
      </c>
      <c r="X152" s="6">
        <v>65.79435738424401</v>
      </c>
      <c r="Z152" s="6">
        <v>-0.0043651715829895466</v>
      </c>
      <c r="AB152" s="68">
        <v>-6.634128161509385E-05</v>
      </c>
      <c r="AD152" s="6">
        <v>65.738661134579</v>
      </c>
      <c r="AF152" s="6">
        <v>-0.06006142124799396</v>
      </c>
      <c r="AH152" s="68">
        <v>-0.0009128052782033083</v>
      </c>
      <c r="AJ152" s="6">
        <v>65.509911708868</v>
      </c>
      <c r="AL152" s="6">
        <v>-0.28881084695899517</v>
      </c>
      <c r="AN152" s="68">
        <v>-0.0043893078123812095</v>
      </c>
      <c r="AP152" s="5">
        <v>3</v>
      </c>
    </row>
    <row r="153" spans="1:42" ht="12.75">
      <c r="A153" t="s">
        <v>488</v>
      </c>
      <c r="B153" t="s">
        <v>58</v>
      </c>
      <c r="D153" s="6">
        <v>127.451786507727</v>
      </c>
      <c r="F153" s="6">
        <v>127.390268325691</v>
      </c>
      <c r="H153" s="6">
        <v>-0.06151818203599646</v>
      </c>
      <c r="J153" s="68">
        <v>-0.0004826780676963427</v>
      </c>
      <c r="L153" s="6">
        <v>127.20182646854401</v>
      </c>
      <c r="N153" s="6">
        <v>-0.24996003918298015</v>
      </c>
      <c r="P153" s="68">
        <v>-0.0019612125183339495</v>
      </c>
      <c r="R153" s="6">
        <v>127.376513046226</v>
      </c>
      <c r="T153" s="6">
        <v>-0.07527346150099845</v>
      </c>
      <c r="V153" s="68">
        <v>-0.0005906034239577713</v>
      </c>
      <c r="X153" s="6">
        <v>127.45096971389701</v>
      </c>
      <c r="Z153" s="6">
        <v>-0.0008167938299834532</v>
      </c>
      <c r="AB153" s="68">
        <v>-6.4086495165286176E-06</v>
      </c>
      <c r="AD153" s="6">
        <v>127.339385487889</v>
      </c>
      <c r="AF153" s="6">
        <v>-0.11240101983798922</v>
      </c>
      <c r="AH153" s="68">
        <v>-0.0008819101161141803</v>
      </c>
      <c r="AJ153" s="6">
        <v>126.947154592063</v>
      </c>
      <c r="AL153" s="6">
        <v>-0.5046319156639925</v>
      </c>
      <c r="AN153" s="68">
        <v>-0.003959394603177243</v>
      </c>
      <c r="AP153" s="5">
        <v>2</v>
      </c>
    </row>
    <row r="154" spans="1:42" ht="12.75">
      <c r="A154" t="s">
        <v>489</v>
      </c>
      <c r="B154" t="s">
        <v>59</v>
      </c>
      <c r="D154" s="6">
        <v>67.087788231502</v>
      </c>
      <c r="F154" s="6">
        <v>67.087418887649</v>
      </c>
      <c r="H154" s="6">
        <v>-0.0003693438530092408</v>
      </c>
      <c r="J154" s="68">
        <v>-5.505381273485034E-06</v>
      </c>
      <c r="L154" s="6">
        <v>67.073925207061</v>
      </c>
      <c r="N154" s="6">
        <v>-0.013863024441008065</v>
      </c>
      <c r="P154" s="68">
        <v>-0.0002066400578473459</v>
      </c>
      <c r="R154" s="6">
        <v>67.08982496819999</v>
      </c>
      <c r="T154" s="6">
        <v>0.0020367366979883172</v>
      </c>
      <c r="V154" s="68">
        <v>3.0359276280805144E-05</v>
      </c>
      <c r="X154" s="6">
        <v>66.84951634907</v>
      </c>
      <c r="Z154" s="6">
        <v>-0.23827188243200226</v>
      </c>
      <c r="AB154" s="68">
        <v>-0.003551643133766607</v>
      </c>
      <c r="AD154" s="6">
        <v>67.079523519251</v>
      </c>
      <c r="AF154" s="6">
        <v>-0.008264712251005335</v>
      </c>
      <c r="AH154" s="68">
        <v>-0.00012319249849892242</v>
      </c>
      <c r="AJ154" s="6">
        <v>66.84951634907</v>
      </c>
      <c r="AL154" s="6">
        <v>-0.23827188243200226</v>
      </c>
      <c r="AN154" s="68">
        <v>-0.003551643133766607</v>
      </c>
      <c r="AP154" s="5" t="s">
        <v>947</v>
      </c>
    </row>
    <row r="155" spans="1:42" ht="12.75">
      <c r="A155" t="s">
        <v>831</v>
      </c>
      <c r="B155" t="s">
        <v>60</v>
      </c>
      <c r="D155" s="6">
        <v>439.999146382781</v>
      </c>
      <c r="F155" s="6">
        <v>439.999146382781</v>
      </c>
      <c r="H155" s="6">
        <v>0</v>
      </c>
      <c r="J155" s="68">
        <v>0</v>
      </c>
      <c r="L155" s="6">
        <v>439.999146382781</v>
      </c>
      <c r="N155" s="6">
        <v>0</v>
      </c>
      <c r="P155" s="68">
        <v>0</v>
      </c>
      <c r="R155" s="6">
        <v>439.999146382781</v>
      </c>
      <c r="T155" s="6">
        <v>0</v>
      </c>
      <c r="V155" s="68">
        <v>0</v>
      </c>
      <c r="X155" s="6">
        <v>439.999146382781</v>
      </c>
      <c r="Z155" s="6">
        <v>0</v>
      </c>
      <c r="AB155" s="68">
        <v>0</v>
      </c>
      <c r="AD155" s="6">
        <v>439.999146382781</v>
      </c>
      <c r="AF155" s="6">
        <v>0</v>
      </c>
      <c r="AH155" s="68">
        <v>0</v>
      </c>
      <c r="AJ155" s="6">
        <v>439.999146382781</v>
      </c>
      <c r="AL155" s="6">
        <v>0</v>
      </c>
      <c r="AN155" s="68">
        <v>0</v>
      </c>
      <c r="AP155" s="5" t="s">
        <v>947</v>
      </c>
    </row>
    <row r="157" ht="12.75">
      <c r="B157" t="s">
        <v>61</v>
      </c>
    </row>
    <row r="158" spans="1:42" ht="12.75">
      <c r="A158" t="s">
        <v>490</v>
      </c>
      <c r="B158" t="s">
        <v>62</v>
      </c>
      <c r="D158" s="6">
        <v>110.45962641852499</v>
      </c>
      <c r="F158" s="6">
        <v>110.45962641852499</v>
      </c>
      <c r="H158" s="6">
        <v>0</v>
      </c>
      <c r="J158" s="68">
        <v>0</v>
      </c>
      <c r="L158" s="6">
        <v>110.341757014186</v>
      </c>
      <c r="N158" s="6">
        <v>-0.11786940433898963</v>
      </c>
      <c r="P158" s="68">
        <v>-0.0010670813233822594</v>
      </c>
      <c r="R158" s="6">
        <v>110.45962641852499</v>
      </c>
      <c r="T158" s="6">
        <v>0</v>
      </c>
      <c r="V158" s="68">
        <v>0</v>
      </c>
      <c r="X158" s="6">
        <v>110.45962641852499</v>
      </c>
      <c r="Z158" s="6">
        <v>0</v>
      </c>
      <c r="AB158" s="68">
        <v>0</v>
      </c>
      <c r="AD158" s="6">
        <v>110.341757014186</v>
      </c>
      <c r="AF158" s="6">
        <v>-0.11786940433898963</v>
      </c>
      <c r="AH158" s="68">
        <v>-0.0010670813233822594</v>
      </c>
      <c r="AJ158" s="6">
        <v>110.223887609846</v>
      </c>
      <c r="AL158" s="6">
        <v>-0.23573880867898822</v>
      </c>
      <c r="AN158" s="68">
        <v>-0.002134162646773653</v>
      </c>
      <c r="AP158" s="5">
        <v>1</v>
      </c>
    </row>
    <row r="159" spans="1:42" ht="12.75">
      <c r="A159" t="s">
        <v>491</v>
      </c>
      <c r="B159" t="s">
        <v>63</v>
      </c>
      <c r="D159" s="6">
        <v>317.824721443315</v>
      </c>
      <c r="F159" s="6">
        <v>317.824721443315</v>
      </c>
      <c r="H159" s="6">
        <v>0</v>
      </c>
      <c r="J159" s="68">
        <v>0</v>
      </c>
      <c r="L159" s="6">
        <v>317.48589148279297</v>
      </c>
      <c r="N159" s="6">
        <v>-0.33882996052204817</v>
      </c>
      <c r="P159" s="68">
        <v>-0.001066090639467388</v>
      </c>
      <c r="R159" s="6">
        <v>317.824721443315</v>
      </c>
      <c r="T159" s="6">
        <v>0</v>
      </c>
      <c r="V159" s="68">
        <v>0</v>
      </c>
      <c r="X159" s="6">
        <v>317.824721443315</v>
      </c>
      <c r="Z159" s="6">
        <v>0</v>
      </c>
      <c r="AB159" s="68">
        <v>0</v>
      </c>
      <c r="AD159" s="6">
        <v>317.48589148279297</v>
      </c>
      <c r="AF159" s="6">
        <v>-0.33882996052204817</v>
      </c>
      <c r="AH159" s="68">
        <v>-0.001066090639467388</v>
      </c>
      <c r="AJ159" s="6">
        <v>317.147061522272</v>
      </c>
      <c r="AL159" s="6">
        <v>-0.6776599210430163</v>
      </c>
      <c r="AN159" s="68">
        <v>-0.002132181278931378</v>
      </c>
      <c r="AP159" s="5">
        <v>1</v>
      </c>
    </row>
    <row r="160" spans="1:42" ht="12.75">
      <c r="A160" t="s">
        <v>492</v>
      </c>
      <c r="B160" t="s">
        <v>64</v>
      </c>
      <c r="D160" s="6">
        <v>118.03874995047299</v>
      </c>
      <c r="F160" s="6">
        <v>118.03874995047299</v>
      </c>
      <c r="H160" s="6">
        <v>0</v>
      </c>
      <c r="J160" s="68">
        <v>0</v>
      </c>
      <c r="L160" s="6">
        <v>117.913104410134</v>
      </c>
      <c r="N160" s="6">
        <v>-0.12564554033899356</v>
      </c>
      <c r="P160" s="68">
        <v>-0.00106444316287416</v>
      </c>
      <c r="R160" s="6">
        <v>118.03874995047299</v>
      </c>
      <c r="T160" s="6">
        <v>0</v>
      </c>
      <c r="V160" s="68">
        <v>0</v>
      </c>
      <c r="X160" s="6">
        <v>118.03874995047299</v>
      </c>
      <c r="Z160" s="6">
        <v>0</v>
      </c>
      <c r="AB160" s="68">
        <v>0</v>
      </c>
      <c r="AD160" s="6">
        <v>117.913104410134</v>
      </c>
      <c r="AF160" s="6">
        <v>-0.12564554033899356</v>
      </c>
      <c r="AH160" s="68">
        <v>-0.00106444316287416</v>
      </c>
      <c r="AJ160" s="6">
        <v>117.78745886979499</v>
      </c>
      <c r="AL160" s="6">
        <v>-0.2512910806780013</v>
      </c>
      <c r="AN160" s="68">
        <v>-0.0021288863257484403</v>
      </c>
      <c r="AP160" s="5">
        <v>2</v>
      </c>
    </row>
    <row r="161" spans="1:42" ht="12.75">
      <c r="A161" t="s">
        <v>493</v>
      </c>
      <c r="B161" t="s">
        <v>65</v>
      </c>
      <c r="D161" s="6">
        <v>84.608030724448</v>
      </c>
      <c r="F161" s="6">
        <v>84.582133686964</v>
      </c>
      <c r="H161" s="6">
        <v>-0.025897037484000407</v>
      </c>
      <c r="J161" s="68">
        <v>-0.00030608249905191687</v>
      </c>
      <c r="L161" s="6">
        <v>84.48812435853701</v>
      </c>
      <c r="N161" s="6">
        <v>-0.11990636591099246</v>
      </c>
      <c r="P161" s="68">
        <v>-0.0014171984016683277</v>
      </c>
      <c r="R161" s="6">
        <v>84.576340046644</v>
      </c>
      <c r="T161" s="6">
        <v>-0.031690677803993594</v>
      </c>
      <c r="V161" s="68">
        <v>-0.00037455874498726967</v>
      </c>
      <c r="X161" s="6">
        <v>84.60948291267499</v>
      </c>
      <c r="Z161" s="6">
        <v>0.0014521882269917796</v>
      </c>
      <c r="AB161" s="68">
        <v>1.7163716192866797E-05</v>
      </c>
      <c r="AD161" s="6">
        <v>84.52485284638999</v>
      </c>
      <c r="AF161" s="6">
        <v>-0.08317787805800947</v>
      </c>
      <c r="AH161" s="68">
        <v>-0.0009830967267032101</v>
      </c>
      <c r="AJ161" s="6">
        <v>84.395197002874</v>
      </c>
      <c r="AL161" s="6">
        <v>-0.21283372157400038</v>
      </c>
      <c r="AN161" s="68">
        <v>-0.00251552624203202</v>
      </c>
      <c r="AP161" s="5">
        <v>2</v>
      </c>
    </row>
    <row r="162" spans="1:42" ht="12.75">
      <c r="A162" t="s">
        <v>494</v>
      </c>
      <c r="B162" t="s">
        <v>66</v>
      </c>
      <c r="D162" s="6">
        <v>148.023061473333</v>
      </c>
      <c r="F162" s="6">
        <v>148.023061473333</v>
      </c>
      <c r="H162" s="6">
        <v>0</v>
      </c>
      <c r="J162" s="68">
        <v>0</v>
      </c>
      <c r="L162" s="6">
        <v>147.86505141714</v>
      </c>
      <c r="N162" s="6">
        <v>-0.15801005619300668</v>
      </c>
      <c r="P162" s="68">
        <v>-0.0010674691809524077</v>
      </c>
      <c r="R162" s="6">
        <v>148.023061473333</v>
      </c>
      <c r="T162" s="6">
        <v>0</v>
      </c>
      <c r="V162" s="68">
        <v>0</v>
      </c>
      <c r="X162" s="6">
        <v>148.023061473333</v>
      </c>
      <c r="Z162" s="6">
        <v>0</v>
      </c>
      <c r="AB162" s="68">
        <v>0</v>
      </c>
      <c r="AD162" s="6">
        <v>147.86505141714</v>
      </c>
      <c r="AF162" s="6">
        <v>-0.15801005619300668</v>
      </c>
      <c r="AH162" s="68">
        <v>-0.0010674691809524077</v>
      </c>
      <c r="AJ162" s="6">
        <v>147.707041360946</v>
      </c>
      <c r="AL162" s="6">
        <v>-0.3160201123870081</v>
      </c>
      <c r="AN162" s="68">
        <v>-0.0021349383619115357</v>
      </c>
      <c r="AP162" s="5">
        <v>2</v>
      </c>
    </row>
    <row r="163" spans="1:42" ht="12.75">
      <c r="A163" t="s">
        <v>832</v>
      </c>
      <c r="B163" t="s">
        <v>67</v>
      </c>
      <c r="D163" s="6">
        <v>41.162073929715</v>
      </c>
      <c r="F163" s="6">
        <v>41.162073929715</v>
      </c>
      <c r="H163" s="6">
        <v>0</v>
      </c>
      <c r="J163" s="68">
        <v>0</v>
      </c>
      <c r="L163" s="6">
        <v>41.162073929715</v>
      </c>
      <c r="N163" s="6">
        <v>0</v>
      </c>
      <c r="P163" s="68">
        <v>0</v>
      </c>
      <c r="R163" s="6">
        <v>41.162073929715</v>
      </c>
      <c r="T163" s="6">
        <v>0</v>
      </c>
      <c r="V163" s="68">
        <v>0</v>
      </c>
      <c r="X163" s="6">
        <v>41.120168104736</v>
      </c>
      <c r="Z163" s="6">
        <v>-0.041905824978996975</v>
      </c>
      <c r="AB163" s="68">
        <v>-0.0010180688429487772</v>
      </c>
      <c r="AD163" s="6">
        <v>41.162073929715</v>
      </c>
      <c r="AF163" s="6">
        <v>0</v>
      </c>
      <c r="AH163" s="68">
        <v>0</v>
      </c>
      <c r="AJ163" s="6">
        <v>41.120168104736</v>
      </c>
      <c r="AL163" s="6">
        <v>-0.041905824978996975</v>
      </c>
      <c r="AN163" s="68">
        <v>-0.0010180688429487772</v>
      </c>
      <c r="AP163" s="5" t="s">
        <v>947</v>
      </c>
    </row>
    <row r="164" spans="1:42" ht="12.75">
      <c r="A164" t="s">
        <v>833</v>
      </c>
      <c r="B164" t="s">
        <v>68</v>
      </c>
      <c r="D164" s="6">
        <v>254.604076705211</v>
      </c>
      <c r="F164" s="6">
        <v>254.604076705211</v>
      </c>
      <c r="H164" s="6">
        <v>0</v>
      </c>
      <c r="J164" s="68">
        <v>0</v>
      </c>
      <c r="L164" s="6">
        <v>254.604076705211</v>
      </c>
      <c r="N164" s="6">
        <v>0</v>
      </c>
      <c r="P164" s="68">
        <v>0</v>
      </c>
      <c r="R164" s="6">
        <v>254.604076705211</v>
      </c>
      <c r="T164" s="6">
        <v>0</v>
      </c>
      <c r="V164" s="68">
        <v>0</v>
      </c>
      <c r="X164" s="6">
        <v>254.604076705211</v>
      </c>
      <c r="Z164" s="6">
        <v>0</v>
      </c>
      <c r="AB164" s="68">
        <v>0</v>
      </c>
      <c r="AD164" s="6">
        <v>254.604076705211</v>
      </c>
      <c r="AF164" s="6">
        <v>0</v>
      </c>
      <c r="AH164" s="68">
        <v>0</v>
      </c>
      <c r="AJ164" s="6">
        <v>254.604076705211</v>
      </c>
      <c r="AL164" s="6">
        <v>0</v>
      </c>
      <c r="AN164" s="68">
        <v>0</v>
      </c>
      <c r="AP164" s="5" t="s">
        <v>947</v>
      </c>
    </row>
    <row r="166" ht="12.75">
      <c r="B166" t="s">
        <v>69</v>
      </c>
    </row>
    <row r="167" spans="1:42" ht="12.75">
      <c r="A167" t="s">
        <v>495</v>
      </c>
      <c r="B167" t="s">
        <v>70</v>
      </c>
      <c r="D167" s="6">
        <v>103.239251539403</v>
      </c>
      <c r="F167" s="6">
        <v>103.210628537286</v>
      </c>
      <c r="H167" s="6">
        <v>-0.028623002117001306</v>
      </c>
      <c r="J167" s="68">
        <v>-0.0002772492214947612</v>
      </c>
      <c r="L167" s="6">
        <v>103.118935498589</v>
      </c>
      <c r="N167" s="6">
        <v>-0.1203160408140036</v>
      </c>
      <c r="P167" s="68">
        <v>-0.0011654098515823021</v>
      </c>
      <c r="R167" s="6">
        <v>103.205331797233</v>
      </c>
      <c r="T167" s="6">
        <v>-0.03391974216999927</v>
      </c>
      <c r="V167" s="68">
        <v>-0.00032855470825505963</v>
      </c>
      <c r="X167" s="6">
        <v>103.24055686986101</v>
      </c>
      <c r="Z167" s="6">
        <v>0.0013053304580097347</v>
      </c>
      <c r="AB167" s="68">
        <v>1.2643741973580013E-05</v>
      </c>
      <c r="AD167" s="6">
        <v>103.155741154915</v>
      </c>
      <c r="AF167" s="6">
        <v>-0.08351038448799386</v>
      </c>
      <c r="AH167" s="68">
        <v>-0.0008089014908842177</v>
      </c>
      <c r="AJ167" s="6">
        <v>102.96944957791901</v>
      </c>
      <c r="AL167" s="6">
        <v>-0.26980196148399216</v>
      </c>
      <c r="AN167" s="68">
        <v>-0.002613366112800786</v>
      </c>
      <c r="AP167" s="5">
        <v>2</v>
      </c>
    </row>
    <row r="168" spans="1:42" ht="12.75">
      <c r="A168" t="s">
        <v>496</v>
      </c>
      <c r="B168" t="s">
        <v>71</v>
      </c>
      <c r="D168" s="6">
        <v>135.78841700879</v>
      </c>
      <c r="F168" s="6">
        <v>135.78841700879</v>
      </c>
      <c r="H168" s="6">
        <v>0</v>
      </c>
      <c r="J168" s="68">
        <v>0</v>
      </c>
      <c r="L168" s="6">
        <v>135.644318083294</v>
      </c>
      <c r="N168" s="6">
        <v>-0.1440989254959959</v>
      </c>
      <c r="P168" s="68">
        <v>-0.00106120189534773</v>
      </c>
      <c r="R168" s="6">
        <v>135.78841700879</v>
      </c>
      <c r="T168" s="6">
        <v>0</v>
      </c>
      <c r="V168" s="68">
        <v>0</v>
      </c>
      <c r="X168" s="6">
        <v>135.78841700879</v>
      </c>
      <c r="Z168" s="6">
        <v>0</v>
      </c>
      <c r="AB168" s="68">
        <v>0</v>
      </c>
      <c r="AD168" s="6">
        <v>135.644318083294</v>
      </c>
      <c r="AF168" s="6">
        <v>-0.1440989254959959</v>
      </c>
      <c r="AH168" s="68">
        <v>-0.00106120189534773</v>
      </c>
      <c r="AJ168" s="6">
        <v>135.500219157799</v>
      </c>
      <c r="AL168" s="6">
        <v>-0.28819785099099704</v>
      </c>
      <c r="AN168" s="68">
        <v>-0.0021224037906881345</v>
      </c>
      <c r="AP168" s="5">
        <v>1</v>
      </c>
    </row>
    <row r="169" spans="1:42" ht="12.75">
      <c r="A169" t="s">
        <v>497</v>
      </c>
      <c r="B169" t="s">
        <v>72</v>
      </c>
      <c r="D169" s="6">
        <v>115.309314293432</v>
      </c>
      <c r="F169" s="6">
        <v>115.286762420355</v>
      </c>
      <c r="H169" s="6">
        <v>-0.022551873076992024</v>
      </c>
      <c r="J169" s="68">
        <v>-0.00019557720219897775</v>
      </c>
      <c r="L169" s="6">
        <v>115.16709156713</v>
      </c>
      <c r="N169" s="6">
        <v>-0.14222272630199484</v>
      </c>
      <c r="P169" s="68">
        <v>-0.0012334018910222227</v>
      </c>
      <c r="R169" s="6">
        <v>115.27354439711199</v>
      </c>
      <c r="T169" s="6">
        <v>-0.035769896320005046</v>
      </c>
      <c r="V169" s="68">
        <v>-0.00031020821292007715</v>
      </c>
      <c r="X169" s="6">
        <v>115.31028043373699</v>
      </c>
      <c r="Z169" s="6">
        <v>0.0009661403049960882</v>
      </c>
      <c r="AB169" s="68">
        <v>8.378683985037967E-06</v>
      </c>
      <c r="AD169" s="6">
        <v>115.198534567038</v>
      </c>
      <c r="AF169" s="6">
        <v>-0.11077972639400002</v>
      </c>
      <c r="AH169" s="68">
        <v>-0.0009607179356916012</v>
      </c>
      <c r="AJ169" s="6">
        <v>114.996424283146</v>
      </c>
      <c r="AL169" s="6">
        <v>-0.3128900102859973</v>
      </c>
      <c r="AN169" s="68">
        <v>-0.002713484267973133</v>
      </c>
      <c r="AP169" s="5">
        <v>2</v>
      </c>
    </row>
    <row r="170" spans="1:42" ht="12.75">
      <c r="A170" t="s">
        <v>498</v>
      </c>
      <c r="B170" t="s">
        <v>73</v>
      </c>
      <c r="D170" s="6">
        <v>265.731800021588</v>
      </c>
      <c r="F170" s="6">
        <v>265.626893230874</v>
      </c>
      <c r="H170" s="6">
        <v>-0.10490679071403974</v>
      </c>
      <c r="J170" s="68">
        <v>-0.0003947844808393919</v>
      </c>
      <c r="L170" s="6">
        <v>265.214102177121</v>
      </c>
      <c r="N170" s="6">
        <v>-0.5176978444670226</v>
      </c>
      <c r="P170" s="68">
        <v>-0.0019481968075516927</v>
      </c>
      <c r="R170" s="6">
        <v>265.58257535778097</v>
      </c>
      <c r="T170" s="6">
        <v>-0.1492246638070469</v>
      </c>
      <c r="V170" s="68">
        <v>-0.0005615611823459741</v>
      </c>
      <c r="X170" s="6">
        <v>265.734355977843</v>
      </c>
      <c r="Z170" s="6">
        <v>0.002555956254980174</v>
      </c>
      <c r="AB170" s="68">
        <v>9.618556208826074E-06</v>
      </c>
      <c r="AD170" s="6">
        <v>265.434523542383</v>
      </c>
      <c r="AF170" s="6">
        <v>-0.2972764792050384</v>
      </c>
      <c r="AH170" s="68">
        <v>-0.0011187087099883706</v>
      </c>
      <c r="AJ170" s="6">
        <v>264.661792650265</v>
      </c>
      <c r="AL170" s="6">
        <v>-1.0700073713230154</v>
      </c>
      <c r="AN170" s="68">
        <v>-0.004026644049511907</v>
      </c>
      <c r="AP170" s="5">
        <v>2</v>
      </c>
    </row>
    <row r="171" spans="1:42" ht="12.75">
      <c r="A171" t="s">
        <v>834</v>
      </c>
      <c r="B171" t="s">
        <v>74</v>
      </c>
      <c r="D171" s="6">
        <v>32.722853317189</v>
      </c>
      <c r="F171" s="6">
        <v>32.722853317189</v>
      </c>
      <c r="H171" s="6">
        <v>0</v>
      </c>
      <c r="J171" s="68">
        <v>0</v>
      </c>
      <c r="L171" s="6">
        <v>32.722853317189</v>
      </c>
      <c r="N171" s="6">
        <v>0</v>
      </c>
      <c r="P171" s="68">
        <v>0</v>
      </c>
      <c r="R171" s="6">
        <v>32.722853317189</v>
      </c>
      <c r="T171" s="6">
        <v>0</v>
      </c>
      <c r="V171" s="68">
        <v>0</v>
      </c>
      <c r="X171" s="6">
        <v>32.689576018724</v>
      </c>
      <c r="Z171" s="6">
        <v>-0.03327729846500205</v>
      </c>
      <c r="AB171" s="68">
        <v>-0.0010169436675475302</v>
      </c>
      <c r="AD171" s="6">
        <v>32.722853317189</v>
      </c>
      <c r="AF171" s="6">
        <v>0</v>
      </c>
      <c r="AH171" s="68">
        <v>0</v>
      </c>
      <c r="AJ171" s="6">
        <v>32.689576018724</v>
      </c>
      <c r="AL171" s="6">
        <v>-0.03327729846500205</v>
      </c>
      <c r="AN171" s="68">
        <v>-0.0010169436675475302</v>
      </c>
      <c r="AP171" s="5" t="s">
        <v>947</v>
      </c>
    </row>
    <row r="172" spans="1:42" ht="12.75">
      <c r="A172" t="s">
        <v>835</v>
      </c>
      <c r="B172" t="s">
        <v>75</v>
      </c>
      <c r="D172" s="6">
        <v>192.798208017389</v>
      </c>
      <c r="F172" s="6">
        <v>192.798208017389</v>
      </c>
      <c r="H172" s="6">
        <v>0</v>
      </c>
      <c r="J172" s="68">
        <v>0</v>
      </c>
      <c r="L172" s="6">
        <v>192.798208017389</v>
      </c>
      <c r="N172" s="6">
        <v>0</v>
      </c>
      <c r="P172" s="68">
        <v>0</v>
      </c>
      <c r="R172" s="6">
        <v>192.798208017389</v>
      </c>
      <c r="T172" s="6">
        <v>0</v>
      </c>
      <c r="V172" s="68">
        <v>0</v>
      </c>
      <c r="X172" s="6">
        <v>192.798208017389</v>
      </c>
      <c r="Z172" s="6">
        <v>0</v>
      </c>
      <c r="AB172" s="68">
        <v>0</v>
      </c>
      <c r="AD172" s="6">
        <v>192.798208017389</v>
      </c>
      <c r="AF172" s="6">
        <v>0</v>
      </c>
      <c r="AH172" s="68">
        <v>0</v>
      </c>
      <c r="AJ172" s="6">
        <v>192.798208017389</v>
      </c>
      <c r="AL172" s="6">
        <v>0</v>
      </c>
      <c r="AN172" s="68">
        <v>0</v>
      </c>
      <c r="AP172" s="5" t="s">
        <v>947</v>
      </c>
    </row>
    <row r="174" ht="12.75">
      <c r="B174" t="s">
        <v>76</v>
      </c>
    </row>
    <row r="175" spans="1:42" ht="12.75">
      <c r="A175" t="s">
        <v>499</v>
      </c>
      <c r="B175" t="s">
        <v>77</v>
      </c>
      <c r="D175" s="6">
        <v>99.551549719625</v>
      </c>
      <c r="F175" s="6">
        <v>99.510803519991</v>
      </c>
      <c r="H175" s="6">
        <v>-0.04074619963400039</v>
      </c>
      <c r="J175" s="68">
        <v>-0.0004092974920908532</v>
      </c>
      <c r="L175" s="6">
        <v>99.394760048354</v>
      </c>
      <c r="N175" s="6">
        <v>-0.15678967127099952</v>
      </c>
      <c r="P175" s="68">
        <v>-0.0015749596235576325</v>
      </c>
      <c r="R175" s="6">
        <v>99.501986534688</v>
      </c>
      <c r="T175" s="6">
        <v>-0.04956318493699996</v>
      </c>
      <c r="V175" s="68">
        <v>-0.0004978645242247733</v>
      </c>
      <c r="X175" s="6">
        <v>99.554567513326</v>
      </c>
      <c r="Z175" s="6">
        <v>0.003017793701005189</v>
      </c>
      <c r="AB175" s="68">
        <v>3.0313879688507543E-05</v>
      </c>
      <c r="AD175" s="6">
        <v>99.46537253403599</v>
      </c>
      <c r="AF175" s="6">
        <v>-0.08617718558900833</v>
      </c>
      <c r="AH175" s="68">
        <v>-0.0008656538831561743</v>
      </c>
      <c r="AJ175" s="6">
        <v>99.218682942373</v>
      </c>
      <c r="AL175" s="6">
        <v>-0.33286677725200775</v>
      </c>
      <c r="AN175" s="68">
        <v>-0.0033436624360895146</v>
      </c>
      <c r="AP175" s="5">
        <v>2</v>
      </c>
    </row>
    <row r="176" spans="1:42" ht="12.75">
      <c r="A176" t="s">
        <v>500</v>
      </c>
      <c r="B176" t="s">
        <v>78</v>
      </c>
      <c r="D176" s="6">
        <v>160.740561167512</v>
      </c>
      <c r="F176" s="6">
        <v>160.740561167512</v>
      </c>
      <c r="H176" s="6">
        <v>0</v>
      </c>
      <c r="J176" s="68">
        <v>0</v>
      </c>
      <c r="L176" s="6">
        <v>160.569836826079</v>
      </c>
      <c r="N176" s="6">
        <v>-0.17072434143298665</v>
      </c>
      <c r="P176" s="68">
        <v>-0.0010621111447724155</v>
      </c>
      <c r="R176" s="6">
        <v>160.740561167512</v>
      </c>
      <c r="T176" s="6">
        <v>0</v>
      </c>
      <c r="V176" s="68">
        <v>0</v>
      </c>
      <c r="X176" s="6">
        <v>160.740561167512</v>
      </c>
      <c r="Z176" s="6">
        <v>0</v>
      </c>
      <c r="AB176" s="68">
        <v>0</v>
      </c>
      <c r="AD176" s="6">
        <v>160.569836826079</v>
      </c>
      <c r="AF176" s="6">
        <v>-0.17072434143298665</v>
      </c>
      <c r="AH176" s="68">
        <v>-0.0010621111447724155</v>
      </c>
      <c r="AJ176" s="6">
        <v>160.399112484645</v>
      </c>
      <c r="AL176" s="6">
        <v>-0.3414486828669965</v>
      </c>
      <c r="AN176" s="68">
        <v>-0.0021242222895511967</v>
      </c>
      <c r="AP176" s="5">
        <v>1</v>
      </c>
    </row>
    <row r="177" spans="1:42" ht="12.75">
      <c r="A177" t="s">
        <v>501</v>
      </c>
      <c r="B177" t="s">
        <v>79</v>
      </c>
      <c r="D177" s="6">
        <v>84.65411375452</v>
      </c>
      <c r="F177" s="6">
        <v>84.65411375452</v>
      </c>
      <c r="H177" s="6">
        <v>0</v>
      </c>
      <c r="J177" s="68">
        <v>0</v>
      </c>
      <c r="L177" s="6">
        <v>84.564021687102</v>
      </c>
      <c r="N177" s="6">
        <v>-0.09009206741799858</v>
      </c>
      <c r="P177" s="68">
        <v>-0.0010642373231766096</v>
      </c>
      <c r="R177" s="6">
        <v>84.65411375452</v>
      </c>
      <c r="T177" s="6">
        <v>0</v>
      </c>
      <c r="V177" s="68">
        <v>0</v>
      </c>
      <c r="X177" s="6">
        <v>84.65411375452</v>
      </c>
      <c r="Z177" s="6">
        <v>0</v>
      </c>
      <c r="AB177" s="68">
        <v>0</v>
      </c>
      <c r="AD177" s="6">
        <v>84.564021687102</v>
      </c>
      <c r="AF177" s="6">
        <v>-0.09009206741799858</v>
      </c>
      <c r="AH177" s="68">
        <v>-0.0010642373231766096</v>
      </c>
      <c r="AJ177" s="6">
        <v>84.473929619684</v>
      </c>
      <c r="AL177" s="6">
        <v>-0.18018413483599716</v>
      </c>
      <c r="AN177" s="68">
        <v>-0.002128474646353219</v>
      </c>
      <c r="AP177" s="5">
        <v>2</v>
      </c>
    </row>
    <row r="178" spans="1:42" ht="12.75">
      <c r="A178" t="s">
        <v>502</v>
      </c>
      <c r="B178" t="s">
        <v>80</v>
      </c>
      <c r="D178" s="6">
        <v>84.639496674071</v>
      </c>
      <c r="F178" s="6">
        <v>84.60247497381</v>
      </c>
      <c r="H178" s="6">
        <v>-0.037021700260993384</v>
      </c>
      <c r="J178" s="68">
        <v>-0.0004374045418010484</v>
      </c>
      <c r="L178" s="6">
        <v>84.501158220504</v>
      </c>
      <c r="N178" s="6">
        <v>-0.1383384535670018</v>
      </c>
      <c r="P178" s="68">
        <v>-0.0016344432446203487</v>
      </c>
      <c r="R178" s="6">
        <v>84.59739683030901</v>
      </c>
      <c r="T178" s="6">
        <v>-0.04209984376198861</v>
      </c>
      <c r="V178" s="68">
        <v>-0.0004974018681149098</v>
      </c>
      <c r="X178" s="6">
        <v>84.642595036971</v>
      </c>
      <c r="Z178" s="6">
        <v>0.0030983629000047586</v>
      </c>
      <c r="AB178" s="68">
        <v>3.660658465321345E-05</v>
      </c>
      <c r="AD178" s="6">
        <v>84.562264607296</v>
      </c>
      <c r="AF178" s="6">
        <v>-0.07723206677499661</v>
      </c>
      <c r="AH178" s="68">
        <v>-0.0009124825856703892</v>
      </c>
      <c r="AJ178" s="6">
        <v>84.34780543057799</v>
      </c>
      <c r="AL178" s="6">
        <v>-0.29169124349300546</v>
      </c>
      <c r="AN178" s="68">
        <v>-0.00344627809657526</v>
      </c>
      <c r="AP178" s="5">
        <v>1</v>
      </c>
    </row>
    <row r="179" spans="1:42" ht="12.75">
      <c r="A179" t="s">
        <v>503</v>
      </c>
      <c r="B179" t="s">
        <v>81</v>
      </c>
      <c r="D179" s="6">
        <v>148.18547535675</v>
      </c>
      <c r="F179" s="6">
        <v>148.18547535675</v>
      </c>
      <c r="H179" s="6">
        <v>0</v>
      </c>
      <c r="J179" s="68">
        <v>0</v>
      </c>
      <c r="L179" s="6">
        <v>148.028014654421</v>
      </c>
      <c r="N179" s="6">
        <v>-0.15746070232899</v>
      </c>
      <c r="P179" s="68">
        <v>-0.0010625920114634062</v>
      </c>
      <c r="R179" s="6">
        <v>148.18547535675</v>
      </c>
      <c r="T179" s="6">
        <v>0</v>
      </c>
      <c r="V179" s="68">
        <v>0</v>
      </c>
      <c r="X179" s="6">
        <v>148.18547535675</v>
      </c>
      <c r="Z179" s="6">
        <v>0</v>
      </c>
      <c r="AB179" s="68">
        <v>0</v>
      </c>
      <c r="AD179" s="6">
        <v>148.028014654421</v>
      </c>
      <c r="AF179" s="6">
        <v>-0.15746070232899</v>
      </c>
      <c r="AH179" s="68">
        <v>-0.0010625920114634062</v>
      </c>
      <c r="AJ179" s="6">
        <v>147.870553952092</v>
      </c>
      <c r="AL179" s="6">
        <v>-0.31492140465800844</v>
      </c>
      <c r="AN179" s="68">
        <v>-0.0021251840229270045</v>
      </c>
      <c r="AP179" s="5">
        <v>1</v>
      </c>
    </row>
    <row r="180" spans="1:42" ht="12.75">
      <c r="A180" t="s">
        <v>504</v>
      </c>
      <c r="B180" t="s">
        <v>82</v>
      </c>
      <c r="D180" s="6">
        <v>31.693603481863</v>
      </c>
      <c r="F180" s="6">
        <v>31.693603481863</v>
      </c>
      <c r="H180" s="6">
        <v>0</v>
      </c>
      <c r="J180" s="68">
        <v>0</v>
      </c>
      <c r="L180" s="6">
        <v>31.693603481863</v>
      </c>
      <c r="N180" s="6">
        <v>0</v>
      </c>
      <c r="P180" s="68">
        <v>0</v>
      </c>
      <c r="R180" s="6">
        <v>31.693603481863</v>
      </c>
      <c r="T180" s="6">
        <v>0</v>
      </c>
      <c r="V180" s="68">
        <v>0</v>
      </c>
      <c r="X180" s="6">
        <v>31.661412981364002</v>
      </c>
      <c r="Z180" s="6">
        <v>-0.03219050049899863</v>
      </c>
      <c r="AB180" s="68">
        <v>-0.0010156781483500286</v>
      </c>
      <c r="AD180" s="6">
        <v>31.693603481863</v>
      </c>
      <c r="AF180" s="6">
        <v>0</v>
      </c>
      <c r="AH180" s="68">
        <v>0</v>
      </c>
      <c r="AJ180" s="6">
        <v>31.661412981364002</v>
      </c>
      <c r="AL180" s="6">
        <v>-0.03219050049899863</v>
      </c>
      <c r="AN180" s="68">
        <v>-0.0010156781483500286</v>
      </c>
      <c r="AP180" s="5" t="s">
        <v>947</v>
      </c>
    </row>
    <row r="181" spans="1:42" ht="12.75">
      <c r="A181" t="s">
        <v>836</v>
      </c>
      <c r="B181" t="s">
        <v>83</v>
      </c>
      <c r="D181" s="6">
        <v>235.071394912877</v>
      </c>
      <c r="F181" s="6">
        <v>235.071394912877</v>
      </c>
      <c r="H181" s="6">
        <v>0</v>
      </c>
      <c r="J181" s="68">
        <v>0</v>
      </c>
      <c r="L181" s="6">
        <v>235.071394912877</v>
      </c>
      <c r="N181" s="6">
        <v>0</v>
      </c>
      <c r="P181" s="68">
        <v>0</v>
      </c>
      <c r="R181" s="6">
        <v>235.071394912877</v>
      </c>
      <c r="T181" s="6">
        <v>0</v>
      </c>
      <c r="V181" s="68">
        <v>0</v>
      </c>
      <c r="X181" s="6">
        <v>235.071394912877</v>
      </c>
      <c r="Z181" s="6">
        <v>0</v>
      </c>
      <c r="AB181" s="68">
        <v>0</v>
      </c>
      <c r="AD181" s="6">
        <v>235.071394912877</v>
      </c>
      <c r="AF181" s="6">
        <v>0</v>
      </c>
      <c r="AH181" s="68">
        <v>0</v>
      </c>
      <c r="AJ181" s="6">
        <v>235.071394912877</v>
      </c>
      <c r="AL181" s="6">
        <v>0</v>
      </c>
      <c r="AN181" s="68">
        <v>0</v>
      </c>
      <c r="AP181" s="5" t="s">
        <v>947</v>
      </c>
    </row>
    <row r="183" ht="12.75">
      <c r="B183" t="s">
        <v>84</v>
      </c>
    </row>
    <row r="184" spans="1:42" ht="12.75">
      <c r="A184" t="s">
        <v>505</v>
      </c>
      <c r="B184" t="s">
        <v>85</v>
      </c>
      <c r="D184" s="6">
        <v>646.5197024958981</v>
      </c>
      <c r="F184" s="6">
        <v>646.317507616158</v>
      </c>
      <c r="H184" s="6">
        <v>-0.20219487974009098</v>
      </c>
      <c r="J184" s="68">
        <v>-0.00031274356985489367</v>
      </c>
      <c r="L184" s="6">
        <v>645.436601942174</v>
      </c>
      <c r="N184" s="6">
        <v>-1.0831005537240799</v>
      </c>
      <c r="P184" s="68">
        <v>-0.001675278494286803</v>
      </c>
      <c r="R184" s="6">
        <v>646.1728484330811</v>
      </c>
      <c r="T184" s="6">
        <v>-0.3468540628169876</v>
      </c>
      <c r="V184" s="68">
        <v>-0.0005364941880006948</v>
      </c>
      <c r="X184" s="6">
        <v>646.55008869359</v>
      </c>
      <c r="Z184" s="6">
        <v>0.03038619769199613</v>
      </c>
      <c r="AB184" s="68">
        <v>4.6999646839361284E-05</v>
      </c>
      <c r="AD184" s="6">
        <v>645.625909981885</v>
      </c>
      <c r="AF184" s="6">
        <v>-0.8937925140130574</v>
      </c>
      <c r="AH184" s="68">
        <v>-0.0013824675575431953</v>
      </c>
      <c r="AJ184" s="6">
        <v>644.248572674747</v>
      </c>
      <c r="AL184" s="6">
        <v>-2.271129821151021</v>
      </c>
      <c r="AN184" s="68">
        <v>-0.003512854770524848</v>
      </c>
      <c r="AP184" s="5">
        <v>1</v>
      </c>
    </row>
    <row r="185" spans="1:42" ht="12.75">
      <c r="A185" t="s">
        <v>506</v>
      </c>
      <c r="B185" t="s">
        <v>86</v>
      </c>
      <c r="D185" s="6">
        <v>149.07382263521902</v>
      </c>
      <c r="F185" s="6">
        <v>149.002382028108</v>
      </c>
      <c r="H185" s="6">
        <v>-0.07144060711101474</v>
      </c>
      <c r="J185" s="68">
        <v>-0.0004792297255691137</v>
      </c>
      <c r="L185" s="6">
        <v>148.735973167635</v>
      </c>
      <c r="N185" s="6">
        <v>-0.33784946758402157</v>
      </c>
      <c r="P185" s="68">
        <v>-0.002266323232421115</v>
      </c>
      <c r="R185" s="6">
        <v>148.966581242966</v>
      </c>
      <c r="T185" s="6">
        <v>-0.1072413922530302</v>
      </c>
      <c r="V185" s="68">
        <v>-0.0007193844657451897</v>
      </c>
      <c r="X185" s="6">
        <v>149.075541542724</v>
      </c>
      <c r="Z185" s="6">
        <v>0.0017189075049941493</v>
      </c>
      <c r="AB185" s="68">
        <v>1.1530579109118877E-05</v>
      </c>
      <c r="AD185" s="6">
        <v>148.94171850850498</v>
      </c>
      <c r="AF185" s="6">
        <v>-0.13210412671404015</v>
      </c>
      <c r="AH185" s="68">
        <v>-0.0008861658229379184</v>
      </c>
      <c r="AJ185" s="6">
        <v>148.42164677005601</v>
      </c>
      <c r="AL185" s="6">
        <v>-0.6521758651630023</v>
      </c>
      <c r="AN185" s="68">
        <v>-0.004374851691828317</v>
      </c>
      <c r="AP185" s="5">
        <v>2</v>
      </c>
    </row>
    <row r="186" spans="1:42" ht="12.75">
      <c r="A186" t="s">
        <v>507</v>
      </c>
      <c r="B186" t="s">
        <v>87</v>
      </c>
      <c r="D186" s="6">
        <v>121.73239827314501</v>
      </c>
      <c r="F186" s="6">
        <v>121.649990657615</v>
      </c>
      <c r="H186" s="6">
        <v>-0.08240761553000198</v>
      </c>
      <c r="J186" s="68">
        <v>-0.0006769571346577311</v>
      </c>
      <c r="L186" s="6">
        <v>121.421623018741</v>
      </c>
      <c r="N186" s="6">
        <v>-0.3107752544040068</v>
      </c>
      <c r="P186" s="68">
        <v>-0.002552937909813331</v>
      </c>
      <c r="R186" s="6">
        <v>121.63013117606</v>
      </c>
      <c r="T186" s="6">
        <v>-0.10226709708500437</v>
      </c>
      <c r="V186" s="68">
        <v>-0.0008400976119400514</v>
      </c>
      <c r="X186" s="6">
        <v>121.731266749873</v>
      </c>
      <c r="Z186" s="6">
        <v>-0.0011315232720079393</v>
      </c>
      <c r="AB186" s="68">
        <v>-9.295169470571098E-06</v>
      </c>
      <c r="AD186" s="6">
        <v>121.641633600556</v>
      </c>
      <c r="AF186" s="6">
        <v>-0.09076467258900323</v>
      </c>
      <c r="AH186" s="68">
        <v>-0.000745608185467143</v>
      </c>
      <c r="AJ186" s="6">
        <v>121.138119887314</v>
      </c>
      <c r="AL186" s="6">
        <v>-0.5942783858310037</v>
      </c>
      <c r="AN186" s="68">
        <v>-0.004881842420433982</v>
      </c>
      <c r="AP186" s="5">
        <v>2</v>
      </c>
    </row>
    <row r="187" spans="1:42" ht="12.75">
      <c r="A187" t="s">
        <v>508</v>
      </c>
      <c r="B187" t="s">
        <v>88</v>
      </c>
      <c r="D187" s="6">
        <v>176.104745958139</v>
      </c>
      <c r="F187" s="6">
        <v>176.020490890747</v>
      </c>
      <c r="H187" s="6">
        <v>-0.08425506739200728</v>
      </c>
      <c r="J187" s="68">
        <v>-0.00047843723310009566</v>
      </c>
      <c r="L187" s="6">
        <v>175.792658937026</v>
      </c>
      <c r="N187" s="6">
        <v>-0.31208702111300113</v>
      </c>
      <c r="P187" s="68">
        <v>-0.0017721670101224064</v>
      </c>
      <c r="R187" s="6">
        <v>175.995157612991</v>
      </c>
      <c r="T187" s="6">
        <v>-0.10958834514801197</v>
      </c>
      <c r="V187" s="68">
        <v>-0.0006222906972311903</v>
      </c>
      <c r="X187" s="6">
        <v>176.113919950407</v>
      </c>
      <c r="Z187" s="6">
        <v>0.009173992267989206</v>
      </c>
      <c r="AB187" s="68">
        <v>5.20939524830859E-05</v>
      </c>
      <c r="AD187" s="6">
        <v>175.92264896388798</v>
      </c>
      <c r="AF187" s="6">
        <v>-0.182096994251026</v>
      </c>
      <c r="AH187" s="68">
        <v>-0.0010340266144463327</v>
      </c>
      <c r="AJ187" s="6">
        <v>175.422124695242</v>
      </c>
      <c r="AL187" s="6">
        <v>-0.6826212628970154</v>
      </c>
      <c r="AN187" s="68">
        <v>-0.003876222978449871</v>
      </c>
      <c r="AP187" s="5">
        <v>1</v>
      </c>
    </row>
    <row r="188" spans="1:42" ht="12.75">
      <c r="A188" t="s">
        <v>509</v>
      </c>
      <c r="B188" t="s">
        <v>89</v>
      </c>
      <c r="D188" s="6">
        <v>50.802084339451</v>
      </c>
      <c r="F188" s="6">
        <v>50.775265409984</v>
      </c>
      <c r="H188" s="6">
        <v>-0.026818929466998043</v>
      </c>
      <c r="J188" s="68">
        <v>-0.0005279100221124483</v>
      </c>
      <c r="L188" s="6">
        <v>50.682424432333</v>
      </c>
      <c r="N188" s="6">
        <v>-0.1196599071179989</v>
      </c>
      <c r="P188" s="68">
        <v>-0.0023554133393120544</v>
      </c>
      <c r="R188" s="6">
        <v>50.77334743289</v>
      </c>
      <c r="T188" s="6">
        <v>-0.028736906561000808</v>
      </c>
      <c r="V188" s="68">
        <v>-0.0005656639276645742</v>
      </c>
      <c r="X188" s="6">
        <v>50.796117051588</v>
      </c>
      <c r="Z188" s="6">
        <v>-0.005967287863001047</v>
      </c>
      <c r="AB188" s="68">
        <v>-0.00011746147703563955</v>
      </c>
      <c r="AD188" s="6">
        <v>50.765267702749995</v>
      </c>
      <c r="AF188" s="6">
        <v>-0.03681663670100477</v>
      </c>
      <c r="AH188" s="68">
        <v>-0.0007247072079759992</v>
      </c>
      <c r="AJ188" s="6">
        <v>50.583221527214</v>
      </c>
      <c r="AL188" s="6">
        <v>-0.2188628122369991</v>
      </c>
      <c r="AN188" s="68">
        <v>-0.004308146310978001</v>
      </c>
      <c r="AP188" s="5">
        <v>4</v>
      </c>
    </row>
    <row r="189" spans="1:42" ht="12.75">
      <c r="A189" t="s">
        <v>510</v>
      </c>
      <c r="B189" t="s">
        <v>90</v>
      </c>
      <c r="D189" s="6">
        <v>129.164992456938</v>
      </c>
      <c r="F189" s="6">
        <v>129.097517760616</v>
      </c>
      <c r="H189" s="6">
        <v>-0.06747469632199454</v>
      </c>
      <c r="J189" s="68">
        <v>-0.0005223915167609348</v>
      </c>
      <c r="L189" s="6">
        <v>128.91381188853398</v>
      </c>
      <c r="N189" s="6">
        <v>-0.2511805684040098</v>
      </c>
      <c r="P189" s="68">
        <v>-0.0019446489611939575</v>
      </c>
      <c r="R189" s="6">
        <v>129.08024285085298</v>
      </c>
      <c r="T189" s="6">
        <v>-0.08474960608501192</v>
      </c>
      <c r="V189" s="68">
        <v>-0.0006561344871619637</v>
      </c>
      <c r="X189" s="6">
        <v>129.168774314666</v>
      </c>
      <c r="Z189" s="6">
        <v>0.0037818577280006593</v>
      </c>
      <c r="AB189" s="68">
        <v>2.927927804634436E-05</v>
      </c>
      <c r="AD189" s="6">
        <v>129.04767040880301</v>
      </c>
      <c r="AF189" s="6">
        <v>-0.11732204813498015</v>
      </c>
      <c r="AH189" s="68">
        <v>-0.0009083115006885002</v>
      </c>
      <c r="AJ189" s="6">
        <v>128.643832603826</v>
      </c>
      <c r="AL189" s="6">
        <v>-0.5211598531119819</v>
      </c>
      <c r="AN189" s="68">
        <v>-0.004034838257631844</v>
      </c>
      <c r="AP189" s="5">
        <v>2</v>
      </c>
    </row>
    <row r="190" spans="1:42" ht="12.75">
      <c r="A190" t="s">
        <v>511</v>
      </c>
      <c r="B190" t="s">
        <v>91</v>
      </c>
      <c r="D190" s="6">
        <v>136.80740684955703</v>
      </c>
      <c r="F190" s="6">
        <v>136.746505781732</v>
      </c>
      <c r="H190" s="6">
        <v>-0.060901067825028576</v>
      </c>
      <c r="J190" s="68">
        <v>-0.00044515914179997317</v>
      </c>
      <c r="L190" s="6">
        <v>136.56116126934998</v>
      </c>
      <c r="N190" s="6">
        <v>-0.24624558020704512</v>
      </c>
      <c r="P190" s="68">
        <v>-0.0017999433355083906</v>
      </c>
      <c r="R190" s="6">
        <v>136.724322519198</v>
      </c>
      <c r="T190" s="6">
        <v>-0.0830843303590143</v>
      </c>
      <c r="V190" s="68">
        <v>-0.0006073087142889831</v>
      </c>
      <c r="X190" s="6">
        <v>136.813068969218</v>
      </c>
      <c r="Z190" s="6">
        <v>0.005662119660968301</v>
      </c>
      <c r="AB190" s="68">
        <v>4.138752273255763E-05</v>
      </c>
      <c r="AD190" s="6">
        <v>136.666278160425</v>
      </c>
      <c r="AF190" s="6">
        <v>-0.14112868913201737</v>
      </c>
      <c r="AH190" s="68">
        <v>-0.0010315866105642388</v>
      </c>
      <c r="AJ190" s="6">
        <v>136.280444502183</v>
      </c>
      <c r="AL190" s="6">
        <v>-0.5269623473740239</v>
      </c>
      <c r="AN190" s="68">
        <v>-0.0038518553893321615</v>
      </c>
      <c r="AP190" s="5">
        <v>1</v>
      </c>
    </row>
    <row r="191" spans="1:42" ht="12.75">
      <c r="A191" t="s">
        <v>512</v>
      </c>
      <c r="B191" t="s">
        <v>92</v>
      </c>
      <c r="D191" s="6">
        <v>71.606715209706</v>
      </c>
      <c r="F191" s="6">
        <v>71.606715209706</v>
      </c>
      <c r="H191" s="6">
        <v>0</v>
      </c>
      <c r="J191" s="68">
        <v>0</v>
      </c>
      <c r="L191" s="6">
        <v>71.606715209706</v>
      </c>
      <c r="N191" s="6">
        <v>0</v>
      </c>
      <c r="P191" s="68">
        <v>0</v>
      </c>
      <c r="R191" s="6">
        <v>71.606715209706</v>
      </c>
      <c r="T191" s="6">
        <v>0</v>
      </c>
      <c r="V191" s="68">
        <v>0</v>
      </c>
      <c r="X191" s="6">
        <v>71.53357961114601</v>
      </c>
      <c r="Z191" s="6">
        <v>-0.07313559855998619</v>
      </c>
      <c r="AB191" s="68">
        <v>-0.0010213511169420736</v>
      </c>
      <c r="AD191" s="6">
        <v>71.606715209706</v>
      </c>
      <c r="AF191" s="6">
        <v>0</v>
      </c>
      <c r="AH191" s="68">
        <v>0</v>
      </c>
      <c r="AJ191" s="6">
        <v>71.53357961114601</v>
      </c>
      <c r="AL191" s="6">
        <v>-0.07313559855998619</v>
      </c>
      <c r="AN191" s="68">
        <v>-0.0010213511169420736</v>
      </c>
      <c r="AP191" s="5" t="s">
        <v>947</v>
      </c>
    </row>
    <row r="192" spans="1:42" ht="12.75">
      <c r="A192" t="s">
        <v>837</v>
      </c>
      <c r="B192" t="s">
        <v>93</v>
      </c>
      <c r="D192" s="6">
        <v>466.413298948014</v>
      </c>
      <c r="F192" s="6">
        <v>466.41330019403</v>
      </c>
      <c r="H192" s="6">
        <v>1.2460159837246465E-06</v>
      </c>
      <c r="J192" s="68">
        <v>2.6714846822228503E-09</v>
      </c>
      <c r="L192" s="6">
        <v>466.41334680536903</v>
      </c>
      <c r="N192" s="6">
        <v>4.785735501400268E-05</v>
      </c>
      <c r="P192" s="68">
        <v>1.026071836329367E-07</v>
      </c>
      <c r="R192" s="6">
        <v>466.41329210449703</v>
      </c>
      <c r="T192" s="6">
        <v>-6.8435169850999955E-06</v>
      </c>
      <c r="V192" s="68">
        <v>-1.4672645485314018E-08</v>
      </c>
      <c r="X192" s="6">
        <v>466.413308031959</v>
      </c>
      <c r="Z192" s="6">
        <v>9.083944974008773E-06</v>
      </c>
      <c r="AB192" s="68">
        <v>1.9476170586253506E-08</v>
      </c>
      <c r="AD192" s="6">
        <v>466.41324991391804</v>
      </c>
      <c r="AF192" s="6">
        <v>-4.903409598000508E-05</v>
      </c>
      <c r="AH192" s="68">
        <v>-1.0513014120866732E-07</v>
      </c>
      <c r="AJ192" s="6">
        <v>466.41330035274</v>
      </c>
      <c r="AL192" s="6">
        <v>1.4047259924154787E-06</v>
      </c>
      <c r="AN192" s="68">
        <v>3.0117623051997238E-09</v>
      </c>
      <c r="AP192" s="5" t="s">
        <v>947</v>
      </c>
    </row>
    <row r="194" ht="12.75">
      <c r="B194" t="s">
        <v>94</v>
      </c>
    </row>
    <row r="195" spans="1:42" ht="12.75">
      <c r="A195" t="s">
        <v>513</v>
      </c>
      <c r="B195" t="s">
        <v>95</v>
      </c>
      <c r="D195" s="6">
        <v>256.36811664576</v>
      </c>
      <c r="F195" s="6">
        <v>256.36811664576</v>
      </c>
      <c r="H195" s="6">
        <v>0</v>
      </c>
      <c r="J195" s="68">
        <v>0</v>
      </c>
      <c r="L195" s="6">
        <v>256.09566129732997</v>
      </c>
      <c r="N195" s="6">
        <v>-0.2724553484300145</v>
      </c>
      <c r="P195" s="68">
        <v>-0.0010627505166973758</v>
      </c>
      <c r="R195" s="6">
        <v>256.36811664576</v>
      </c>
      <c r="T195" s="6">
        <v>0</v>
      </c>
      <c r="V195" s="68">
        <v>0</v>
      </c>
      <c r="X195" s="6">
        <v>256.36811664576</v>
      </c>
      <c r="Z195" s="6">
        <v>0</v>
      </c>
      <c r="AB195" s="68">
        <v>0</v>
      </c>
      <c r="AD195" s="6">
        <v>256.09566129732997</v>
      </c>
      <c r="AF195" s="6">
        <v>-0.2724553484300145</v>
      </c>
      <c r="AH195" s="68">
        <v>-0.0010627505166973758</v>
      </c>
      <c r="AJ195" s="6">
        <v>255.823205948901</v>
      </c>
      <c r="AL195" s="6">
        <v>-0.5449106968589774</v>
      </c>
      <c r="AN195" s="68">
        <v>-0.0021255010333906493</v>
      </c>
      <c r="AP195" s="5">
        <v>1</v>
      </c>
    </row>
    <row r="196" spans="1:42" ht="12.75">
      <c r="A196" t="s">
        <v>514</v>
      </c>
      <c r="B196" t="s">
        <v>96</v>
      </c>
      <c r="D196" s="6">
        <v>77.052984369181</v>
      </c>
      <c r="F196" s="6">
        <v>77.04150061311</v>
      </c>
      <c r="H196" s="6">
        <v>-0.011483756071001494</v>
      </c>
      <c r="J196" s="68">
        <v>-0.00014903713548562655</v>
      </c>
      <c r="L196" s="6">
        <v>76.97329233412201</v>
      </c>
      <c r="N196" s="6">
        <v>-0.07969203505899713</v>
      </c>
      <c r="P196" s="68">
        <v>-0.001034249817984619</v>
      </c>
      <c r="R196" s="6">
        <v>77.04094257805299</v>
      </c>
      <c r="T196" s="6">
        <v>-0.012041791128012846</v>
      </c>
      <c r="V196" s="68">
        <v>-0.0001562793605802142</v>
      </c>
      <c r="X196" s="6">
        <v>77.051015496916</v>
      </c>
      <c r="Z196" s="6">
        <v>-0.001968872265010191</v>
      </c>
      <c r="AB196" s="68">
        <v>-2.555218699352135E-05</v>
      </c>
      <c r="AD196" s="6">
        <v>76.98136711333001</v>
      </c>
      <c r="AF196" s="6">
        <v>-0.07161725585099532</v>
      </c>
      <c r="AH196" s="68">
        <v>-0.0009294546659978582</v>
      </c>
      <c r="AJ196" s="6">
        <v>76.875723163592</v>
      </c>
      <c r="AL196" s="6">
        <v>-0.17726120558900504</v>
      </c>
      <c r="AN196" s="68">
        <v>-0.0023005105777564724</v>
      </c>
      <c r="AP196" s="5">
        <v>2</v>
      </c>
    </row>
    <row r="197" spans="1:42" ht="12.75">
      <c r="A197" t="s">
        <v>515</v>
      </c>
      <c r="B197" t="s">
        <v>97</v>
      </c>
      <c r="D197" s="6">
        <v>150.09328476347102</v>
      </c>
      <c r="F197" s="6">
        <v>150.055213460785</v>
      </c>
      <c r="H197" s="6">
        <v>-0.03807130268600645</v>
      </c>
      <c r="J197" s="68">
        <v>-0.0002536509394541018</v>
      </c>
      <c r="L197" s="6">
        <v>149.823836990627</v>
      </c>
      <c r="N197" s="6">
        <v>-0.26944777284401766</v>
      </c>
      <c r="P197" s="68">
        <v>-0.0017952020523012405</v>
      </c>
      <c r="R197" s="6">
        <v>150.02520777604602</v>
      </c>
      <c r="T197" s="6">
        <v>-0.06807698742500179</v>
      </c>
      <c r="V197" s="68">
        <v>-0.00045356451177867776</v>
      </c>
      <c r="X197" s="6">
        <v>150.088112804106</v>
      </c>
      <c r="Z197" s="6">
        <v>-0.0051719593650148</v>
      </c>
      <c r="AB197" s="68">
        <v>-3.4458299537951925E-05</v>
      </c>
      <c r="AD197" s="6">
        <v>149.94095529430402</v>
      </c>
      <c r="AF197" s="6">
        <v>-0.1523294691670003</v>
      </c>
      <c r="AH197" s="68">
        <v>-0.0010148986305886585</v>
      </c>
      <c r="AJ197" s="6">
        <v>149.556826526855</v>
      </c>
      <c r="AL197" s="6">
        <v>-0.5364582366160278</v>
      </c>
      <c r="AN197" s="68">
        <v>-0.0035741654762331404</v>
      </c>
      <c r="AP197" s="5">
        <v>2</v>
      </c>
    </row>
    <row r="198" spans="1:42" ht="12.75">
      <c r="A198" t="s">
        <v>516</v>
      </c>
      <c r="B198" t="s">
        <v>98</v>
      </c>
      <c r="D198" s="6">
        <v>294.778273896362</v>
      </c>
      <c r="F198" s="6">
        <v>294.682151323486</v>
      </c>
      <c r="H198" s="6">
        <v>-0.09612257287602688</v>
      </c>
      <c r="J198" s="68">
        <v>-0.00032608431959887794</v>
      </c>
      <c r="L198" s="6">
        <v>294.158438324593</v>
      </c>
      <c r="N198" s="6">
        <v>-0.6198355717689878</v>
      </c>
      <c r="P198" s="68">
        <v>-0.002102717963491805</v>
      </c>
      <c r="R198" s="6">
        <v>294.629633155043</v>
      </c>
      <c r="T198" s="6">
        <v>-0.14864074131901361</v>
      </c>
      <c r="V198" s="68">
        <v>-0.0005042459179717995</v>
      </c>
      <c r="X198" s="6">
        <v>294.76679086235</v>
      </c>
      <c r="Z198" s="6">
        <v>-0.011483034012030657</v>
      </c>
      <c r="AB198" s="68">
        <v>-3.895481800693309E-05</v>
      </c>
      <c r="AD198" s="6">
        <v>294.40707209652504</v>
      </c>
      <c r="AF198" s="6">
        <v>-0.37120179983696744</v>
      </c>
      <c r="AH198" s="68">
        <v>-0.0012592576614634577</v>
      </c>
      <c r="AJ198" s="6">
        <v>293.53301987728696</v>
      </c>
      <c r="AL198" s="6">
        <v>-1.2452540190750483</v>
      </c>
      <c r="AN198" s="68">
        <v>-0.004224375163798042</v>
      </c>
      <c r="AP198" s="5">
        <v>2</v>
      </c>
    </row>
    <row r="199" spans="1:42" ht="12.75">
      <c r="A199" t="s">
        <v>517</v>
      </c>
      <c r="B199" t="s">
        <v>99</v>
      </c>
      <c r="D199" s="6">
        <v>130.984693907674</v>
      </c>
      <c r="F199" s="6">
        <v>130.961022596124</v>
      </c>
      <c r="H199" s="6">
        <v>-0.023671311550003793</v>
      </c>
      <c r="J199" s="68">
        <v>-0.00018071814991367448</v>
      </c>
      <c r="L199" s="6">
        <v>130.805778026391</v>
      </c>
      <c r="N199" s="6">
        <v>-0.17891588128298963</v>
      </c>
      <c r="P199" s="68">
        <v>-0.0013659296818993253</v>
      </c>
      <c r="R199" s="6">
        <v>130.941555445862</v>
      </c>
      <c r="T199" s="6">
        <v>-0.0431384618119921</v>
      </c>
      <c r="V199" s="68">
        <v>-0.0003293397153899426</v>
      </c>
      <c r="X199" s="6">
        <v>130.983260295286</v>
      </c>
      <c r="Z199" s="6">
        <v>-0.0014336123880127616</v>
      </c>
      <c r="AB199" s="68">
        <v>-1.0944884820078741E-05</v>
      </c>
      <c r="AD199" s="6">
        <v>130.847110345028</v>
      </c>
      <c r="AF199" s="6">
        <v>-0.13758356264600025</v>
      </c>
      <c r="AH199" s="68">
        <v>-0.001050378930098333</v>
      </c>
      <c r="AJ199" s="6">
        <v>130.59789218838299</v>
      </c>
      <c r="AL199" s="6">
        <v>-0.3868017192910145</v>
      </c>
      <c r="AN199" s="68">
        <v>-0.002953029913278691</v>
      </c>
      <c r="AP199" s="5">
        <v>2</v>
      </c>
    </row>
    <row r="200" spans="1:42" ht="12.75">
      <c r="A200" t="s">
        <v>518</v>
      </c>
      <c r="B200" t="s">
        <v>100</v>
      </c>
      <c r="D200" s="6">
        <v>52.399029046539</v>
      </c>
      <c r="F200" s="6">
        <v>52.398145878995</v>
      </c>
      <c r="H200" s="6">
        <v>-0.0008831675439964215</v>
      </c>
      <c r="J200" s="68">
        <v>-1.6854654753469245E-05</v>
      </c>
      <c r="L200" s="6">
        <v>52.365694984557</v>
      </c>
      <c r="N200" s="6">
        <v>-0.0333340619819964</v>
      </c>
      <c r="P200" s="68">
        <v>-0.0006361580088132977</v>
      </c>
      <c r="R200" s="6">
        <v>52.403894525325995</v>
      </c>
      <c r="T200" s="6">
        <v>0.004865478786996391</v>
      </c>
      <c r="V200" s="68">
        <v>9.285436916541033E-05</v>
      </c>
      <c r="X200" s="6">
        <v>52.244234797886</v>
      </c>
      <c r="Z200" s="6">
        <v>-0.15479424865299762</v>
      </c>
      <c r="AB200" s="68">
        <v>-0.0029541434539848963</v>
      </c>
      <c r="AD200" s="6">
        <v>52.403289489479</v>
      </c>
      <c r="AF200" s="6">
        <v>0.0042604429400014965</v>
      </c>
      <c r="AH200" s="68">
        <v>8.130766957947864E-05</v>
      </c>
      <c r="AJ200" s="6">
        <v>52.218296090811</v>
      </c>
      <c r="AL200" s="6">
        <v>-0.18073295572799708</v>
      </c>
      <c r="AN200" s="68">
        <v>-0.0034491661203774663</v>
      </c>
      <c r="AP200" s="5" t="s">
        <v>947</v>
      </c>
    </row>
    <row r="201" spans="1:42" ht="12.75">
      <c r="A201" t="s">
        <v>838</v>
      </c>
      <c r="B201" t="s">
        <v>101</v>
      </c>
      <c r="D201" s="6">
        <v>322.735488678851</v>
      </c>
      <c r="F201" s="6">
        <v>322.735488791993</v>
      </c>
      <c r="H201" s="6">
        <v>1.1314199355183518E-07</v>
      </c>
      <c r="J201" s="68">
        <v>3.505719002734806E-10</v>
      </c>
      <c r="L201" s="6">
        <v>322.735493130664</v>
      </c>
      <c r="N201" s="6">
        <v>4.451812969819002E-06</v>
      </c>
      <c r="P201" s="68">
        <v>1.379399888138404E-08</v>
      </c>
      <c r="R201" s="6">
        <v>322.735488060103</v>
      </c>
      <c r="T201" s="6">
        <v>-6.187480039443471E-07</v>
      </c>
      <c r="V201" s="68">
        <v>-1.917198528359097E-09</v>
      </c>
      <c r="X201" s="6">
        <v>322.73548893951704</v>
      </c>
      <c r="Z201" s="6">
        <v>2.606660132187244E-07</v>
      </c>
      <c r="AB201" s="68">
        <v>8.076769440069513E-10</v>
      </c>
      <c r="AD201" s="6">
        <v>322.73547548781903</v>
      </c>
      <c r="AF201" s="6">
        <v>-1.3191031996484526E-05</v>
      </c>
      <c r="AH201" s="68">
        <v>-4.08725797416432E-08</v>
      </c>
      <c r="AJ201" s="6">
        <v>322.73547942919</v>
      </c>
      <c r="AL201" s="6">
        <v>-9.249661047761037E-06</v>
      </c>
      <c r="AN201" s="68">
        <v>-2.8660191928769348E-08</v>
      </c>
      <c r="AP201" s="5" t="s">
        <v>947</v>
      </c>
    </row>
    <row r="203" ht="12.75">
      <c r="B203" t="s">
        <v>102</v>
      </c>
    </row>
    <row r="205" spans="1:42" ht="12.75">
      <c r="A205" t="s">
        <v>519</v>
      </c>
      <c r="B205" t="s">
        <v>103</v>
      </c>
      <c r="D205" s="6">
        <v>41.481011629343</v>
      </c>
      <c r="F205" s="6">
        <v>41.465030906877004</v>
      </c>
      <c r="H205" s="6">
        <v>-0.015980722465997133</v>
      </c>
      <c r="J205" s="68">
        <v>-0.00038525392313944017</v>
      </c>
      <c r="L205" s="6">
        <v>41.446065293353</v>
      </c>
      <c r="N205" s="6">
        <v>-0.034946335989999966</v>
      </c>
      <c r="P205" s="68">
        <v>-0.0008424658564806913</v>
      </c>
      <c r="R205" s="6">
        <v>41.4843345284</v>
      </c>
      <c r="T205" s="6">
        <v>0.0033228990569966754</v>
      </c>
      <c r="V205" s="68">
        <v>8.01065096167064E-05</v>
      </c>
      <c r="X205" s="6">
        <v>41.474992557926</v>
      </c>
      <c r="Z205" s="6">
        <v>-0.006019071417000532</v>
      </c>
      <c r="AB205" s="68">
        <v>-0.00014510425808281728</v>
      </c>
      <c r="AD205" s="6">
        <v>41.47861744058</v>
      </c>
      <c r="AF205" s="6">
        <v>-0.0023941887629987946</v>
      </c>
      <c r="AH205" s="68">
        <v>-5.771770429304535E-05</v>
      </c>
      <c r="AJ205" s="6">
        <v>41.420657530776005</v>
      </c>
      <c r="AL205" s="6">
        <v>-0.060354098566996583</v>
      </c>
      <c r="AN205" s="68">
        <v>-0.001454981356440764</v>
      </c>
      <c r="AP205" s="5">
        <v>4</v>
      </c>
    </row>
    <row r="206" spans="1:42" ht="12.75">
      <c r="A206" t="s">
        <v>926</v>
      </c>
      <c r="B206" t="s">
        <v>182</v>
      </c>
      <c r="D206" s="6">
        <v>51.156632077084</v>
      </c>
      <c r="F206" s="6">
        <v>51.156632077084</v>
      </c>
      <c r="H206" s="6">
        <v>0</v>
      </c>
      <c r="J206" s="68">
        <v>0</v>
      </c>
      <c r="L206" s="6">
        <v>51.102190916955</v>
      </c>
      <c r="N206" s="6">
        <v>-0.054441160128995136</v>
      </c>
      <c r="P206" s="68">
        <v>-0.0010642053223316565</v>
      </c>
      <c r="R206" s="6">
        <v>51.156632077084</v>
      </c>
      <c r="T206" s="6">
        <v>0</v>
      </c>
      <c r="V206" s="68">
        <v>0</v>
      </c>
      <c r="X206" s="6">
        <v>51.156632077084</v>
      </c>
      <c r="Z206" s="6">
        <v>0</v>
      </c>
      <c r="AB206" s="68">
        <v>0</v>
      </c>
      <c r="AD206" s="6">
        <v>51.102190916955</v>
      </c>
      <c r="AF206" s="6">
        <v>-0.054441160128995136</v>
      </c>
      <c r="AH206" s="68">
        <v>-0.0010642053223316565</v>
      </c>
      <c r="AJ206" s="6">
        <v>51.047749756826</v>
      </c>
      <c r="AL206" s="6">
        <v>-0.10888232025799738</v>
      </c>
      <c r="AN206" s="68">
        <v>-0.002128410644663452</v>
      </c>
      <c r="AP206" s="5">
        <v>3</v>
      </c>
    </row>
    <row r="207" spans="1:42" ht="12.75">
      <c r="A207" t="s">
        <v>520</v>
      </c>
      <c r="B207" t="s">
        <v>104</v>
      </c>
      <c r="D207" s="6">
        <v>77.31814848477</v>
      </c>
      <c r="F207" s="6">
        <v>77.31814848477</v>
      </c>
      <c r="H207" s="6">
        <v>0</v>
      </c>
      <c r="J207" s="68">
        <v>0</v>
      </c>
      <c r="L207" s="6">
        <v>77.23600934709799</v>
      </c>
      <c r="N207" s="6">
        <v>-0.08213913767201575</v>
      </c>
      <c r="P207" s="68">
        <v>-0.001062352620720029</v>
      </c>
      <c r="R207" s="6">
        <v>77.31814848477</v>
      </c>
      <c r="T207" s="6">
        <v>0</v>
      </c>
      <c r="V207" s="68">
        <v>0</v>
      </c>
      <c r="X207" s="6">
        <v>77.31814848477</v>
      </c>
      <c r="Z207" s="6">
        <v>0</v>
      </c>
      <c r="AB207" s="68">
        <v>0</v>
      </c>
      <c r="AD207" s="6">
        <v>77.23600934709799</v>
      </c>
      <c r="AF207" s="6">
        <v>-0.08213913767201575</v>
      </c>
      <c r="AH207" s="68">
        <v>-0.001062352620720029</v>
      </c>
      <c r="AJ207" s="6">
        <v>77.15387020942501</v>
      </c>
      <c r="AL207" s="6">
        <v>-0.16427827534499784</v>
      </c>
      <c r="AN207" s="68">
        <v>-0.002124705241452556</v>
      </c>
      <c r="AP207" s="5">
        <v>1</v>
      </c>
    </row>
    <row r="208" spans="1:42" ht="12.75">
      <c r="A208" t="s">
        <v>521</v>
      </c>
      <c r="B208" t="s">
        <v>105</v>
      </c>
      <c r="D208" s="6">
        <v>82.493386422192</v>
      </c>
      <c r="F208" s="6">
        <v>82.443837298938</v>
      </c>
      <c r="H208" s="6">
        <v>-0.049549123253996186</v>
      </c>
      <c r="J208" s="68">
        <v>-0.0006006435837220849</v>
      </c>
      <c r="L208" s="6">
        <v>82.313109209866</v>
      </c>
      <c r="N208" s="6">
        <v>-0.18027721232600413</v>
      </c>
      <c r="P208" s="68">
        <v>-0.0021853535191701957</v>
      </c>
      <c r="R208" s="6">
        <v>82.42307295283399</v>
      </c>
      <c r="T208" s="6">
        <v>-0.07031346935801253</v>
      </c>
      <c r="V208" s="68">
        <v>-0.000852352805571055</v>
      </c>
      <c r="X208" s="6">
        <v>82.49717155043099</v>
      </c>
      <c r="Z208" s="6">
        <v>0.0037851282389880225</v>
      </c>
      <c r="AB208" s="68">
        <v>4.588402056397777E-05</v>
      </c>
      <c r="AD208" s="6">
        <v>82.46526564518399</v>
      </c>
      <c r="AF208" s="6">
        <v>-0.028120777008012965</v>
      </c>
      <c r="AH208" s="68">
        <v>-0.00034088523004855136</v>
      </c>
      <c r="AJ208" s="6">
        <v>82.160560062917</v>
      </c>
      <c r="AL208" s="6">
        <v>-0.33282635927500337</v>
      </c>
      <c r="AN208" s="68">
        <v>-0.004034582330899049</v>
      </c>
      <c r="AP208" s="5">
        <v>2</v>
      </c>
    </row>
    <row r="209" spans="1:42" ht="12.75">
      <c r="A209" t="s">
        <v>522</v>
      </c>
      <c r="B209" t="s">
        <v>106</v>
      </c>
      <c r="D209" s="6">
        <v>56.844037577743</v>
      </c>
      <c r="F209" s="6">
        <v>56.844037577743</v>
      </c>
      <c r="H209" s="6">
        <v>0</v>
      </c>
      <c r="J209" s="68">
        <v>0</v>
      </c>
      <c r="L209" s="6">
        <v>56.783519172028</v>
      </c>
      <c r="N209" s="6">
        <v>-0.06051840571500122</v>
      </c>
      <c r="P209" s="68">
        <v>-0.001064639464292679</v>
      </c>
      <c r="R209" s="6">
        <v>56.844037577743</v>
      </c>
      <c r="T209" s="6">
        <v>0</v>
      </c>
      <c r="V209" s="68">
        <v>0</v>
      </c>
      <c r="X209" s="6">
        <v>56.844037577743</v>
      </c>
      <c r="Z209" s="6">
        <v>0</v>
      </c>
      <c r="AB209" s="68">
        <v>0</v>
      </c>
      <c r="AD209" s="6">
        <v>56.783519172028</v>
      </c>
      <c r="AF209" s="6">
        <v>-0.06051840571500122</v>
      </c>
      <c r="AH209" s="68">
        <v>-0.001064639464292679</v>
      </c>
      <c r="AJ209" s="6">
        <v>56.723000766314</v>
      </c>
      <c r="AL209" s="6">
        <v>-0.12103681142900058</v>
      </c>
      <c r="AN209" s="68">
        <v>-0.002129278928567733</v>
      </c>
      <c r="AP209" s="5">
        <v>3</v>
      </c>
    </row>
    <row r="211" spans="1:42" ht="12.75">
      <c r="A211" t="s">
        <v>523</v>
      </c>
      <c r="B211" t="s">
        <v>107</v>
      </c>
      <c r="D211" s="6">
        <v>24.335639063322</v>
      </c>
      <c r="F211" s="6">
        <v>24.335639063322</v>
      </c>
      <c r="H211" s="6">
        <v>0</v>
      </c>
      <c r="J211" s="68">
        <v>0</v>
      </c>
      <c r="L211" s="6">
        <v>24.309831232894</v>
      </c>
      <c r="N211" s="6">
        <v>-0.0258078304280005</v>
      </c>
      <c r="P211" s="68">
        <v>-0.0010604952826941516</v>
      </c>
      <c r="R211" s="6">
        <v>24.335639063322</v>
      </c>
      <c r="T211" s="6">
        <v>0</v>
      </c>
      <c r="V211" s="68">
        <v>0</v>
      </c>
      <c r="X211" s="6">
        <v>24.335639063322</v>
      </c>
      <c r="Z211" s="6">
        <v>0</v>
      </c>
      <c r="AB211" s="68">
        <v>0</v>
      </c>
      <c r="AD211" s="6">
        <v>24.309831232894</v>
      </c>
      <c r="AF211" s="6">
        <v>-0.0258078304280005</v>
      </c>
      <c r="AH211" s="68">
        <v>-0.0010604952826941516</v>
      </c>
      <c r="AJ211" s="6">
        <v>24.284023402465998</v>
      </c>
      <c r="AL211" s="6">
        <v>-0.051615660856001</v>
      </c>
      <c r="AN211" s="68">
        <v>-0.002120990565388303</v>
      </c>
      <c r="AP211" s="5">
        <v>4</v>
      </c>
    </row>
    <row r="212" spans="1:42" ht="12.75">
      <c r="A212" t="s">
        <v>524</v>
      </c>
      <c r="B212" t="s">
        <v>108</v>
      </c>
      <c r="D212" s="6">
        <v>104.37173455417299</v>
      </c>
      <c r="F212" s="6">
        <v>104.37173455417299</v>
      </c>
      <c r="H212" s="6">
        <v>0</v>
      </c>
      <c r="J212" s="68">
        <v>0</v>
      </c>
      <c r="L212" s="6">
        <v>104.259839914489</v>
      </c>
      <c r="N212" s="6">
        <v>-0.11189463968398172</v>
      </c>
      <c r="P212" s="68">
        <v>-0.0010720779927816957</v>
      </c>
      <c r="R212" s="6">
        <v>104.37173455417299</v>
      </c>
      <c r="T212" s="6">
        <v>0</v>
      </c>
      <c r="V212" s="68">
        <v>0</v>
      </c>
      <c r="X212" s="6">
        <v>104.37173455417299</v>
      </c>
      <c r="Z212" s="6">
        <v>0</v>
      </c>
      <c r="AB212" s="68">
        <v>0</v>
      </c>
      <c r="AD212" s="6">
        <v>104.259839914489</v>
      </c>
      <c r="AF212" s="6">
        <v>-0.11189463968398172</v>
      </c>
      <c r="AH212" s="68">
        <v>-0.0010720779927816957</v>
      </c>
      <c r="AJ212" s="6">
        <v>104.147945274804</v>
      </c>
      <c r="AL212" s="6">
        <v>-0.22378927936898663</v>
      </c>
      <c r="AN212" s="68">
        <v>-0.0021441559855731947</v>
      </c>
      <c r="AP212" s="5">
        <v>3</v>
      </c>
    </row>
    <row r="213" spans="1:42" ht="12.75">
      <c r="A213" t="s">
        <v>525</v>
      </c>
      <c r="B213" t="s">
        <v>109</v>
      </c>
      <c r="D213" s="6">
        <v>175.78154173064</v>
      </c>
      <c r="F213" s="6">
        <v>175.677975901878</v>
      </c>
      <c r="H213" s="6">
        <v>-0.10356582876198672</v>
      </c>
      <c r="J213" s="68">
        <v>-0.0005891735147066039</v>
      </c>
      <c r="L213" s="6">
        <v>175.255489717061</v>
      </c>
      <c r="N213" s="6">
        <v>-0.5260520135789761</v>
      </c>
      <c r="P213" s="68">
        <v>-0.002992646488361534</v>
      </c>
      <c r="R213" s="6">
        <v>175.614302319133</v>
      </c>
      <c r="T213" s="6">
        <v>-0.16723941150698352</v>
      </c>
      <c r="V213" s="68">
        <v>-0.0009514048509328354</v>
      </c>
      <c r="X213" s="6">
        <v>175.777998244358</v>
      </c>
      <c r="Z213" s="6">
        <v>-0.0035434862819840873</v>
      </c>
      <c r="AB213" s="68">
        <v>-2.0158466282051228E-05</v>
      </c>
      <c r="AD213" s="6">
        <v>175.662047349105</v>
      </c>
      <c r="AF213" s="6">
        <v>-0.11949438153499159</v>
      </c>
      <c r="AH213" s="68">
        <v>-0.0006797891312052525</v>
      </c>
      <c r="AJ213" s="6">
        <v>174.848011395706</v>
      </c>
      <c r="AL213" s="6">
        <v>-0.9335303349339767</v>
      </c>
      <c r="AN213" s="68">
        <v>-0.00531074153601678</v>
      </c>
      <c r="AP213" s="5">
        <v>3</v>
      </c>
    </row>
    <row r="214" spans="1:42" ht="12.75">
      <c r="A214" t="s">
        <v>927</v>
      </c>
      <c r="B214" t="s">
        <v>936</v>
      </c>
      <c r="D214" s="6">
        <v>47.980924539903995</v>
      </c>
      <c r="F214" s="6">
        <v>48.016471477119</v>
      </c>
      <c r="H214" s="6">
        <v>0.03554693721500257</v>
      </c>
      <c r="J214" s="68">
        <v>0.0007408556120138842</v>
      </c>
      <c r="L214" s="6">
        <v>48.041091355471</v>
      </c>
      <c r="N214" s="6">
        <v>0.060166815567008314</v>
      </c>
      <c r="P214" s="68">
        <v>0.001253973660240118</v>
      </c>
      <c r="R214" s="6">
        <v>48.033296338701</v>
      </c>
      <c r="T214" s="6">
        <v>0.05237179879700449</v>
      </c>
      <c r="V214" s="68">
        <v>0.001091512914751127</v>
      </c>
      <c r="X214" s="6">
        <v>47.970281911594</v>
      </c>
      <c r="Z214" s="6">
        <v>-0.010642628309994961</v>
      </c>
      <c r="AB214" s="68">
        <v>-0.00022180957145050161</v>
      </c>
      <c r="AD214" s="6">
        <v>47.944512606826</v>
      </c>
      <c r="AF214" s="6">
        <v>-0.03641193307799284</v>
      </c>
      <c r="AH214" s="68">
        <v>-0.0007588835235492463</v>
      </c>
      <c r="AJ214" s="6">
        <v>48.0803278438</v>
      </c>
      <c r="AL214" s="6">
        <v>0.09940330389600405</v>
      </c>
      <c r="AN214" s="68">
        <v>0.0020717254794316003</v>
      </c>
      <c r="AP214" s="5">
        <v>4</v>
      </c>
    </row>
    <row r="215" spans="1:42" ht="12.75">
      <c r="A215" t="s">
        <v>928</v>
      </c>
      <c r="B215" t="s">
        <v>929</v>
      </c>
      <c r="D215" s="6">
        <v>67.67697350487299</v>
      </c>
      <c r="F215" s="6">
        <v>67.6920539502</v>
      </c>
      <c r="H215" s="6">
        <v>0.015080445327015468</v>
      </c>
      <c r="J215" s="68">
        <v>0.0002228297831008891</v>
      </c>
      <c r="L215" s="6">
        <v>67.70804577508301</v>
      </c>
      <c r="N215" s="6">
        <v>0.031072270210017905</v>
      </c>
      <c r="P215" s="68">
        <v>0.000459126178385926</v>
      </c>
      <c r="R215" s="6">
        <v>67.72107636033701</v>
      </c>
      <c r="T215" s="6">
        <v>0.044102855464018376</v>
      </c>
      <c r="V215" s="68">
        <v>0.0006516670764073516</v>
      </c>
      <c r="X215" s="6">
        <v>67.662582871466</v>
      </c>
      <c r="Z215" s="6">
        <v>-0.01439063340698965</v>
      </c>
      <c r="AB215" s="68">
        <v>-0.0002126370708044956</v>
      </c>
      <c r="AD215" s="6">
        <v>67.619194513312</v>
      </c>
      <c r="AF215" s="6">
        <v>-0.057778991560994086</v>
      </c>
      <c r="AH215" s="68">
        <v>-0.0008537466817548186</v>
      </c>
      <c r="AJ215" s="6">
        <v>67.690863258364</v>
      </c>
      <c r="AL215" s="6">
        <v>0.01388975349101429</v>
      </c>
      <c r="AN215" s="68">
        <v>0.0002052360318685672</v>
      </c>
      <c r="AP215" s="5">
        <v>4</v>
      </c>
    </row>
    <row r="217" spans="1:42" ht="12.75">
      <c r="A217" t="s">
        <v>930</v>
      </c>
      <c r="B217" t="s">
        <v>931</v>
      </c>
      <c r="D217" s="6">
        <v>91.103485631402</v>
      </c>
      <c r="F217" s="6">
        <v>91.11820787399701</v>
      </c>
      <c r="H217" s="6">
        <v>0.014722242595013313</v>
      </c>
      <c r="J217" s="68">
        <v>0.00016159911438052354</v>
      </c>
      <c r="L217" s="6">
        <v>91.12142577539501</v>
      </c>
      <c r="N217" s="6">
        <v>0.017940143993016022</v>
      </c>
      <c r="P217" s="68">
        <v>0.0001969205005569219</v>
      </c>
      <c r="R217" s="6">
        <v>91.137678124333</v>
      </c>
      <c r="T217" s="6">
        <v>0.03419249293099824</v>
      </c>
      <c r="V217" s="68">
        <v>0.0003753148707102004</v>
      </c>
      <c r="X217" s="6">
        <v>91.095750597282</v>
      </c>
      <c r="Z217" s="6">
        <v>-0.007735034119988882</v>
      </c>
      <c r="AB217" s="68">
        <v>-8.490382191614777E-05</v>
      </c>
      <c r="AD217" s="6">
        <v>91.00736490964199</v>
      </c>
      <c r="AF217" s="6">
        <v>-0.09612072176000197</v>
      </c>
      <c r="AH217" s="68">
        <v>-0.0010550718349998083</v>
      </c>
      <c r="AJ217" s="6">
        <v>91.06418020397099</v>
      </c>
      <c r="AL217" s="6">
        <v>-0.03930542743100318</v>
      </c>
      <c r="AN217" s="68">
        <v>-0.0004314371416043295</v>
      </c>
      <c r="AP217" s="5">
        <v>3</v>
      </c>
    </row>
    <row r="218" spans="1:42" ht="12.75">
      <c r="A218" t="s">
        <v>925</v>
      </c>
      <c r="B218" t="s">
        <v>152</v>
      </c>
      <c r="D218" s="6">
        <v>206.476580176691</v>
      </c>
      <c r="F218" s="6">
        <v>206.630391426234</v>
      </c>
      <c r="H218" s="6">
        <v>0.1538112495430255</v>
      </c>
      <c r="J218" s="68">
        <v>0.0007449331513114104</v>
      </c>
      <c r="L218" s="6">
        <v>206.945519965306</v>
      </c>
      <c r="N218" s="6">
        <v>0.4689397886150175</v>
      </c>
      <c r="P218" s="68">
        <v>0.002271152438759521</v>
      </c>
      <c r="R218" s="6">
        <v>206.686682177368</v>
      </c>
      <c r="T218" s="6">
        <v>0.21010200067701135</v>
      </c>
      <c r="V218" s="68">
        <v>0.0010175585071063166</v>
      </c>
      <c r="X218" s="6">
        <v>206.523376726468</v>
      </c>
      <c r="Z218" s="6">
        <v>0.04679654977701375</v>
      </c>
      <c r="AB218" s="68">
        <v>0.00022664337881307366</v>
      </c>
      <c r="AD218" s="6">
        <v>206.31187286098</v>
      </c>
      <c r="AF218" s="6">
        <v>-0.1647073157109844</v>
      </c>
      <c r="AH218" s="68">
        <v>-0.0007977045898863551</v>
      </c>
      <c r="AJ218" s="6">
        <v>207.1662315317</v>
      </c>
      <c r="AL218" s="6">
        <v>0.6896513550090049</v>
      </c>
      <c r="AN218" s="68">
        <v>0.0033400948156872817</v>
      </c>
      <c r="AP218" s="5">
        <v>3</v>
      </c>
    </row>
    <row r="219" spans="1:42" ht="12.75">
      <c r="A219" t="s">
        <v>526</v>
      </c>
      <c r="B219" t="s">
        <v>110</v>
      </c>
      <c r="D219" s="6">
        <v>39.069655667641</v>
      </c>
      <c r="F219" s="6">
        <v>39.059847621680994</v>
      </c>
      <c r="H219" s="6">
        <v>-0.00980804596000695</v>
      </c>
      <c r="J219" s="68">
        <v>-0.00025103998979265007</v>
      </c>
      <c r="L219" s="6">
        <v>39.008770466747</v>
      </c>
      <c r="N219" s="6">
        <v>-0.06088520089399907</v>
      </c>
      <c r="P219" s="68">
        <v>-0.0015583756716961942</v>
      </c>
      <c r="R219" s="6">
        <v>39.052823514064</v>
      </c>
      <c r="T219" s="6">
        <v>-0.016832153576999076</v>
      </c>
      <c r="V219" s="68">
        <v>-0.0004308242109986169</v>
      </c>
      <c r="X219" s="6">
        <v>39.069081147057</v>
      </c>
      <c r="Z219" s="6">
        <v>-0.0005745205840028689</v>
      </c>
      <c r="AB219" s="68">
        <v>-1.4705033207618183E-05</v>
      </c>
      <c r="AD219" s="6">
        <v>39.066142565892</v>
      </c>
      <c r="AF219" s="6">
        <v>-0.0035131017490002137</v>
      </c>
      <c r="AH219" s="68">
        <v>-8.991893296643257E-05</v>
      </c>
      <c r="AJ219" s="6">
        <v>38.975110295946</v>
      </c>
      <c r="AL219" s="6">
        <v>-0.09454537169499844</v>
      </c>
      <c r="AN219" s="68">
        <v>-0.0024199182224506925</v>
      </c>
      <c r="AP219" s="5">
        <v>2</v>
      </c>
    </row>
    <row r="220" spans="1:42" ht="12.75">
      <c r="A220" t="s">
        <v>527</v>
      </c>
      <c r="B220" t="s">
        <v>111</v>
      </c>
      <c r="D220" s="6">
        <v>105.614077937245</v>
      </c>
      <c r="F220" s="6">
        <v>105.565714832222</v>
      </c>
      <c r="H220" s="6">
        <v>-0.04836310502300023</v>
      </c>
      <c r="J220" s="68">
        <v>-0.00045792290163946875</v>
      </c>
      <c r="L220" s="6">
        <v>105.383401696115</v>
      </c>
      <c r="N220" s="6">
        <v>-0.23067624112999852</v>
      </c>
      <c r="P220" s="68">
        <v>-0.0021841429252174543</v>
      </c>
      <c r="R220" s="6">
        <v>105.54869259168001</v>
      </c>
      <c r="T220" s="6">
        <v>-0.06538534556499087</v>
      </c>
      <c r="V220" s="68">
        <v>-0.0006190968746026671</v>
      </c>
      <c r="X220" s="6">
        <v>105.61318595046801</v>
      </c>
      <c r="Z220" s="6">
        <v>-0.000891986776991871</v>
      </c>
      <c r="AB220" s="68">
        <v>-8.445718548259087E-06</v>
      </c>
      <c r="AD220" s="6">
        <v>105.51479383455201</v>
      </c>
      <c r="AF220" s="6">
        <v>-0.09928410269299093</v>
      </c>
      <c r="AH220" s="68">
        <v>-0.0009400650427681119</v>
      </c>
      <c r="AJ220" s="6">
        <v>105.168581125102</v>
      </c>
      <c r="AL220" s="6">
        <v>-0.4454968121430056</v>
      </c>
      <c r="AN220" s="68">
        <v>-0.004218157473359907</v>
      </c>
      <c r="AP220" s="5">
        <v>2</v>
      </c>
    </row>
    <row r="221" spans="1:42" ht="12.75">
      <c r="A221" t="s">
        <v>932</v>
      </c>
      <c r="B221" t="s">
        <v>157</v>
      </c>
      <c r="D221" s="6">
        <v>223.252198748571</v>
      </c>
      <c r="F221" s="6">
        <v>223.283655022686</v>
      </c>
      <c r="H221" s="6">
        <v>0.03145627411498708</v>
      </c>
      <c r="J221" s="68">
        <v>0.00014090017608477608</v>
      </c>
      <c r="L221" s="6">
        <v>223.14186198934001</v>
      </c>
      <c r="N221" s="6">
        <v>-0.1103367592309894</v>
      </c>
      <c r="P221" s="68">
        <v>-0.000494224737088712</v>
      </c>
      <c r="R221" s="6">
        <v>223.237606260111</v>
      </c>
      <c r="T221" s="6">
        <v>-0.0145924884600106</v>
      </c>
      <c r="V221" s="68">
        <v>-6.536324632773187E-05</v>
      </c>
      <c r="X221" s="6">
        <v>223.253446413412</v>
      </c>
      <c r="Z221" s="6">
        <v>0.0012476648410029156</v>
      </c>
      <c r="AB221" s="68">
        <v>5.58858926360698E-06</v>
      </c>
      <c r="AD221" s="6">
        <v>223.04454134682598</v>
      </c>
      <c r="AF221" s="6">
        <v>-0.20765740174502412</v>
      </c>
      <c r="AH221" s="68">
        <v>-0.0009301471739541078</v>
      </c>
      <c r="AJ221" s="6">
        <v>222.93784134316502</v>
      </c>
      <c r="AL221" s="6">
        <v>-0.31435740540598545</v>
      </c>
      <c r="AN221" s="68">
        <v>-0.0014080820129346995</v>
      </c>
      <c r="AP221" s="5">
        <v>2</v>
      </c>
    </row>
    <row r="223" spans="1:42" ht="12.75">
      <c r="A223" t="s">
        <v>528</v>
      </c>
      <c r="B223" t="s">
        <v>112</v>
      </c>
      <c r="D223" s="6">
        <v>97.337013114919</v>
      </c>
      <c r="F223" s="6">
        <v>97.413341554217</v>
      </c>
      <c r="H223" s="6">
        <v>0.07632843929799549</v>
      </c>
      <c r="J223" s="68">
        <v>0.0007841666479726457</v>
      </c>
      <c r="L223" s="6">
        <v>97.590615490462</v>
      </c>
      <c r="N223" s="6">
        <v>0.2536023755429966</v>
      </c>
      <c r="P223" s="68">
        <v>0.002605405358428104</v>
      </c>
      <c r="R223" s="6">
        <v>97.466170111932</v>
      </c>
      <c r="T223" s="6">
        <v>0.12915699701299843</v>
      </c>
      <c r="V223" s="68">
        <v>0.0013269052838154362</v>
      </c>
      <c r="X223" s="6">
        <v>97.328345251451</v>
      </c>
      <c r="Z223" s="6">
        <v>-0.008667863468005521</v>
      </c>
      <c r="AB223" s="68">
        <v>-8.90500251715345E-05</v>
      </c>
      <c r="AD223" s="6">
        <v>97.26536452269299</v>
      </c>
      <c r="AF223" s="6">
        <v>-0.07164859222601194</v>
      </c>
      <c r="AH223" s="68">
        <v>-0.0007360878450361063</v>
      </c>
      <c r="AJ223" s="6">
        <v>97.70643437548999</v>
      </c>
      <c r="AL223" s="6">
        <v>0.3694212605709879</v>
      </c>
      <c r="AN223" s="68">
        <v>0.0037952804256982703</v>
      </c>
      <c r="AP223" s="5">
        <v>3</v>
      </c>
    </row>
    <row r="224" spans="1:42" ht="12.75">
      <c r="A224" t="s">
        <v>529</v>
      </c>
      <c r="B224" t="s">
        <v>113</v>
      </c>
      <c r="D224" s="6">
        <v>62.837177152303006</v>
      </c>
      <c r="F224" s="6">
        <v>62.837177152303006</v>
      </c>
      <c r="H224" s="6">
        <v>0</v>
      </c>
      <c r="J224" s="68">
        <v>0</v>
      </c>
      <c r="L224" s="6">
        <v>62.770491976113</v>
      </c>
      <c r="N224" s="6">
        <v>-0.06668517619000625</v>
      </c>
      <c r="P224" s="68">
        <v>-0.0010612376177939465</v>
      </c>
      <c r="R224" s="6">
        <v>62.837177152303006</v>
      </c>
      <c r="T224" s="6">
        <v>0</v>
      </c>
      <c r="V224" s="68">
        <v>0</v>
      </c>
      <c r="X224" s="6">
        <v>62.837177152303006</v>
      </c>
      <c r="Z224" s="6">
        <v>0</v>
      </c>
      <c r="AB224" s="68">
        <v>0</v>
      </c>
      <c r="AD224" s="6">
        <v>62.770491976113</v>
      </c>
      <c r="AF224" s="6">
        <v>-0.06668517619000625</v>
      </c>
      <c r="AH224" s="68">
        <v>-0.0010612376177939465</v>
      </c>
      <c r="AJ224" s="6">
        <v>62.703806799922</v>
      </c>
      <c r="AL224" s="6">
        <v>-0.13337035238100725</v>
      </c>
      <c r="AN224" s="68">
        <v>-0.0021224752356037236</v>
      </c>
      <c r="AP224" s="5">
        <v>1</v>
      </c>
    </row>
    <row r="225" spans="1:42" ht="12.75">
      <c r="A225" t="s">
        <v>530</v>
      </c>
      <c r="B225" t="s">
        <v>114</v>
      </c>
      <c r="D225" s="6">
        <v>48.478188932067</v>
      </c>
      <c r="F225" s="6">
        <v>48.46816661294601</v>
      </c>
      <c r="H225" s="6">
        <v>-0.010022319120992051</v>
      </c>
      <c r="J225" s="68">
        <v>-0.00020673872811206775</v>
      </c>
      <c r="L225" s="6">
        <v>48.406712104441</v>
      </c>
      <c r="N225" s="6">
        <v>-0.07147682762600027</v>
      </c>
      <c r="P225" s="68">
        <v>-0.0014744120851164946</v>
      </c>
      <c r="R225" s="6">
        <v>48.457880750108004</v>
      </c>
      <c r="T225" s="6">
        <v>-0.02030818195899542</v>
      </c>
      <c r="V225" s="68">
        <v>-0.0004189137920860346</v>
      </c>
      <c r="X225" s="6">
        <v>48.479486743997995</v>
      </c>
      <c r="Z225" s="6">
        <v>0.0012978119309963176</v>
      </c>
      <c r="AB225" s="68">
        <v>2.6771048167970038E-05</v>
      </c>
      <c r="AD225" s="6">
        <v>48.454025388449</v>
      </c>
      <c r="AF225" s="6">
        <v>-0.02416354361800188</v>
      </c>
      <c r="AH225" s="68">
        <v>-0.0004984415497010936</v>
      </c>
      <c r="AJ225" s="6">
        <v>48.352447509345005</v>
      </c>
      <c r="AL225" s="6">
        <v>-0.12574142272199396</v>
      </c>
      <c r="AN225" s="68">
        <v>-0.0025937731068748616</v>
      </c>
      <c r="AP225" s="5">
        <v>2</v>
      </c>
    </row>
    <row r="226" spans="1:42" ht="12.75">
      <c r="A226" t="s">
        <v>839</v>
      </c>
      <c r="B226" t="s">
        <v>115</v>
      </c>
      <c r="D226" s="6">
        <v>56.615129099902</v>
      </c>
      <c r="F226" s="6">
        <v>56.731429511446</v>
      </c>
      <c r="H226" s="6">
        <v>0.11630041154400317</v>
      </c>
      <c r="J226" s="68">
        <v>0.0020542284967465436</v>
      </c>
      <c r="L226" s="6">
        <v>56.983280642393</v>
      </c>
      <c r="N226" s="6">
        <v>0.3681515424909989</v>
      </c>
      <c r="P226" s="68">
        <v>0.006502706049497221</v>
      </c>
      <c r="R226" s="6">
        <v>56.771543102077</v>
      </c>
      <c r="T226" s="6">
        <v>0.1564140021749978</v>
      </c>
      <c r="V226" s="68">
        <v>0.0027627597898609853</v>
      </c>
      <c r="X226" s="6">
        <v>56.612001685874</v>
      </c>
      <c r="Z226" s="6">
        <v>-0.0031274140280004303</v>
      </c>
      <c r="AB226" s="68">
        <v>-5.523989925876269E-05</v>
      </c>
      <c r="AD226" s="6">
        <v>56.575008370761</v>
      </c>
      <c r="AF226" s="6">
        <v>-0.04012072914100173</v>
      </c>
      <c r="AH226" s="68">
        <v>-0.000708657381496127</v>
      </c>
      <c r="AJ226" s="6">
        <v>57.206993109474006</v>
      </c>
      <c r="AL226" s="6">
        <v>0.5918640095720065</v>
      </c>
      <c r="AN226" s="68">
        <v>0.010454166915836477</v>
      </c>
      <c r="AP226" s="5">
        <v>3</v>
      </c>
    </row>
    <row r="227" spans="1:42" ht="12.75">
      <c r="A227" t="s">
        <v>531</v>
      </c>
      <c r="B227" t="s">
        <v>116</v>
      </c>
      <c r="D227" s="6">
        <v>60.196855501808</v>
      </c>
      <c r="F227" s="6">
        <v>60.194527130836</v>
      </c>
      <c r="H227" s="6">
        <v>-0.002328370972001892</v>
      </c>
      <c r="J227" s="68">
        <v>-3.867927905190928E-05</v>
      </c>
      <c r="L227" s="6">
        <v>60.194318268875</v>
      </c>
      <c r="N227" s="6">
        <v>-0.002537232933001121</v>
      </c>
      <c r="P227" s="68">
        <v>-4.21489280768979E-05</v>
      </c>
      <c r="R227" s="6">
        <v>60.200967506448</v>
      </c>
      <c r="T227" s="6">
        <v>0.004112004639999611</v>
      </c>
      <c r="V227" s="68">
        <v>6.830929299747406E-05</v>
      </c>
      <c r="X227" s="6">
        <v>60.200767860267995</v>
      </c>
      <c r="Z227" s="6">
        <v>0.003912358459992049</v>
      </c>
      <c r="AB227" s="68">
        <v>6.499273803221403E-05</v>
      </c>
      <c r="AD227" s="6">
        <v>60.170985319453</v>
      </c>
      <c r="AF227" s="6">
        <v>-0.025870182354999827</v>
      </c>
      <c r="AH227" s="68">
        <v>-0.0004297596965712407</v>
      </c>
      <c r="AJ227" s="6">
        <v>60.168672351655</v>
      </c>
      <c r="AL227" s="6">
        <v>-0.028183150153004988</v>
      </c>
      <c r="AN227" s="68">
        <v>-0.0004681830955797768</v>
      </c>
      <c r="AP227" s="5">
        <v>3</v>
      </c>
    </row>
    <row r="229" spans="1:42" ht="12.75">
      <c r="A229" t="s">
        <v>532</v>
      </c>
      <c r="B229" t="s">
        <v>117</v>
      </c>
      <c r="D229" s="6">
        <v>146.945656821163</v>
      </c>
      <c r="F229" s="6">
        <v>146.886197760281</v>
      </c>
      <c r="H229" s="6">
        <v>-0.05945906088200559</v>
      </c>
      <c r="J229" s="68">
        <v>-0.00040463299268769093</v>
      </c>
      <c r="L229" s="6">
        <v>146.657091547105</v>
      </c>
      <c r="N229" s="6">
        <v>-0.28856527405798715</v>
      </c>
      <c r="P229" s="68">
        <v>-0.0019637550391106776</v>
      </c>
      <c r="R229" s="6">
        <v>146.85344529547598</v>
      </c>
      <c r="T229" s="6">
        <v>-0.09221152568701996</v>
      </c>
      <c r="V229" s="68">
        <v>-0.0006275212733864192</v>
      </c>
      <c r="X229" s="6">
        <v>146.950313413125</v>
      </c>
      <c r="Z229" s="6">
        <v>0.004656591962003631</v>
      </c>
      <c r="AB229" s="68">
        <v>3.168921125495281E-05</v>
      </c>
      <c r="AD229" s="6">
        <v>146.80531107054298</v>
      </c>
      <c r="AF229" s="6">
        <v>-0.1403457506200141</v>
      </c>
      <c r="AH229" s="68">
        <v>-0.0009550860750571133</v>
      </c>
      <c r="AJ229" s="6">
        <v>146.366670655165</v>
      </c>
      <c r="AL229" s="6">
        <v>-0.5789861659980033</v>
      </c>
      <c r="AN229" s="68">
        <v>-0.003940137997427483</v>
      </c>
      <c r="AP229" s="5">
        <v>1</v>
      </c>
    </row>
    <row r="230" spans="1:42" ht="12.75">
      <c r="A230" t="s">
        <v>533</v>
      </c>
      <c r="B230" t="s">
        <v>118</v>
      </c>
      <c r="D230" s="6">
        <v>179.712613328358</v>
      </c>
      <c r="F230" s="6">
        <v>179.64524348848502</v>
      </c>
      <c r="H230" s="6">
        <v>-0.06736983987298117</v>
      </c>
      <c r="J230" s="68">
        <v>-0.00037487541149873455</v>
      </c>
      <c r="L230" s="6">
        <v>179.33258765062</v>
      </c>
      <c r="N230" s="6">
        <v>-0.38002567773799</v>
      </c>
      <c r="P230" s="68">
        <v>-0.0021146299678121887</v>
      </c>
      <c r="R230" s="6">
        <v>179.58511217827902</v>
      </c>
      <c r="T230" s="6">
        <v>-0.12750115007898444</v>
      </c>
      <c r="V230" s="68">
        <v>-0.0007094724611567664</v>
      </c>
      <c r="X230" s="6">
        <v>179.720071381614</v>
      </c>
      <c r="Z230" s="6">
        <v>0.0074580532559878066</v>
      </c>
      <c r="AB230" s="68">
        <v>4.149988761423766E-05</v>
      </c>
      <c r="AD230" s="6">
        <v>179.550254920512</v>
      </c>
      <c r="AF230" s="6">
        <v>-0.16235840784599986</v>
      </c>
      <c r="AH230" s="68">
        <v>-0.0009034335700708454</v>
      </c>
      <c r="AJ230" s="6">
        <v>178.97595606579398</v>
      </c>
      <c r="AL230" s="6">
        <v>-0.7366572625640231</v>
      </c>
      <c r="AN230" s="68">
        <v>-0.004099084916304988</v>
      </c>
      <c r="AP230" s="5">
        <v>1</v>
      </c>
    </row>
    <row r="231" spans="1:42" ht="12.75">
      <c r="A231" t="s">
        <v>534</v>
      </c>
      <c r="B231" t="s">
        <v>119</v>
      </c>
      <c r="D231" s="6">
        <v>86.176320155573</v>
      </c>
      <c r="F231" s="6">
        <v>86.145283367358</v>
      </c>
      <c r="H231" s="6">
        <v>-0.03103678821499045</v>
      </c>
      <c r="J231" s="68">
        <v>-0.00036015448511795515</v>
      </c>
      <c r="L231" s="6">
        <v>85.970411715783</v>
      </c>
      <c r="N231" s="6">
        <v>-0.20590843978999374</v>
      </c>
      <c r="P231" s="68">
        <v>-0.00238938538357486</v>
      </c>
      <c r="R231" s="6">
        <v>86.11585077339899</v>
      </c>
      <c r="T231" s="6">
        <v>-0.06046938217400566</v>
      </c>
      <c r="V231" s="68">
        <v>-0.0007016937142922913</v>
      </c>
      <c r="X231" s="6">
        <v>86.17630293388</v>
      </c>
      <c r="Z231" s="6">
        <v>-1.7221692999669358E-05</v>
      </c>
      <c r="AB231" s="68">
        <v>-1.9984252017931677E-07</v>
      </c>
      <c r="AD231" s="6">
        <v>86.111474917511</v>
      </c>
      <c r="AF231" s="6">
        <v>-0.0648452380619915</v>
      </c>
      <c r="AH231" s="68">
        <v>-0.0007524716528267536</v>
      </c>
      <c r="AJ231" s="6">
        <v>85.81176341061699</v>
      </c>
      <c r="AL231" s="6">
        <v>-0.36455674495600476</v>
      </c>
      <c r="AN231" s="68">
        <v>-0.004230358691318859</v>
      </c>
      <c r="AP231" s="5">
        <v>1</v>
      </c>
    </row>
    <row r="232" spans="1:42" ht="12.75">
      <c r="A232" t="s">
        <v>840</v>
      </c>
      <c r="B232" t="s">
        <v>120</v>
      </c>
      <c r="D232" s="6">
        <v>80.743178595487</v>
      </c>
      <c r="F232" s="6">
        <v>80.715143393226</v>
      </c>
      <c r="H232" s="6">
        <v>-0.02803520226099465</v>
      </c>
      <c r="J232" s="68">
        <v>-0.0003472144984711022</v>
      </c>
      <c r="L232" s="6">
        <v>80.54886658966801</v>
      </c>
      <c r="N232" s="6">
        <v>-0.19431200581898622</v>
      </c>
      <c r="P232" s="68">
        <v>-0.002406543923573588</v>
      </c>
      <c r="R232" s="6">
        <v>80.691588521854</v>
      </c>
      <c r="T232" s="6">
        <v>-0.05159007363299395</v>
      </c>
      <c r="V232" s="68">
        <v>-0.0006389403356468491</v>
      </c>
      <c r="X232" s="6">
        <v>80.73864477653501</v>
      </c>
      <c r="Z232" s="6">
        <v>-0.004533818951983903</v>
      </c>
      <c r="AB232" s="68">
        <v>-5.6151108128870635E-05</v>
      </c>
      <c r="AD232" s="6">
        <v>80.678758184366</v>
      </c>
      <c r="AF232" s="6">
        <v>-0.06442041112099162</v>
      </c>
      <c r="AH232" s="68">
        <v>-0.0007978433874114573</v>
      </c>
      <c r="AJ232" s="6">
        <v>80.397447868565</v>
      </c>
      <c r="AL232" s="6">
        <v>-0.3457307269219996</v>
      </c>
      <c r="AN232" s="68">
        <v>-0.004281856782652394</v>
      </c>
      <c r="AP232" s="5">
        <v>3</v>
      </c>
    </row>
    <row r="233" spans="1:42" ht="12.75">
      <c r="A233" t="s">
        <v>535</v>
      </c>
      <c r="B233" t="s">
        <v>121</v>
      </c>
      <c r="D233" s="6">
        <v>81.662719974753</v>
      </c>
      <c r="F233" s="6">
        <v>81.63340692903601</v>
      </c>
      <c r="H233" s="6">
        <v>-0.02931304571698945</v>
      </c>
      <c r="J233" s="68">
        <v>-0.00035895260072223807</v>
      </c>
      <c r="L233" s="6">
        <v>81.517707912282</v>
      </c>
      <c r="N233" s="6">
        <v>-0.14501206247099674</v>
      </c>
      <c r="P233" s="68">
        <v>-0.001775743723890521</v>
      </c>
      <c r="R233" s="6">
        <v>81.614086692949</v>
      </c>
      <c r="T233" s="6">
        <v>-0.04863328180400117</v>
      </c>
      <c r="V233" s="68">
        <v>-0.0005955383535968032</v>
      </c>
      <c r="X233" s="6">
        <v>81.66596079116</v>
      </c>
      <c r="Z233" s="6">
        <v>0.0032408164070005796</v>
      </c>
      <c r="AB233" s="68">
        <v>3.968538407736745E-05</v>
      </c>
      <c r="AD233" s="6">
        <v>81.607936984427</v>
      </c>
      <c r="AF233" s="6">
        <v>-0.054782990326003755</v>
      </c>
      <c r="AH233" s="68">
        <v>-0.0006708445462377516</v>
      </c>
      <c r="AJ233" s="6">
        <v>81.385064079544</v>
      </c>
      <c r="AL233" s="6">
        <v>-0.27765589520900846</v>
      </c>
      <c r="AN233" s="68">
        <v>-0.0034000324174219164</v>
      </c>
      <c r="AP233" s="5">
        <v>1</v>
      </c>
    </row>
    <row r="235" spans="1:42" ht="12.75">
      <c r="A235" t="s">
        <v>536</v>
      </c>
      <c r="B235" t="s">
        <v>122</v>
      </c>
      <c r="D235" s="6">
        <v>83.918083922365</v>
      </c>
      <c r="F235" s="6">
        <v>83.91058518046499</v>
      </c>
      <c r="H235" s="6">
        <v>-0.007498741900008099</v>
      </c>
      <c r="J235" s="68">
        <v>-8.93578779389839E-05</v>
      </c>
      <c r="L235" s="6">
        <v>83.767527822784</v>
      </c>
      <c r="N235" s="6">
        <v>-0.1505560995809958</v>
      </c>
      <c r="P235" s="68">
        <v>-0.0017940840942016684</v>
      </c>
      <c r="R235" s="6">
        <v>83.870703050883</v>
      </c>
      <c r="T235" s="6">
        <v>-0.047380871482005205</v>
      </c>
      <c r="V235" s="68">
        <v>-0.0005646085952801138</v>
      </c>
      <c r="X235" s="6">
        <v>83.915993444478</v>
      </c>
      <c r="Z235" s="6">
        <v>-0.0020904778869947904</v>
      </c>
      <c r="AB235" s="68">
        <v>-2.4910934440885838E-05</v>
      </c>
      <c r="AD235" s="6">
        <v>83.872983968717</v>
      </c>
      <c r="AF235" s="6">
        <v>-0.04509995364800545</v>
      </c>
      <c r="AH235" s="68">
        <v>-0.0005374283055572229</v>
      </c>
      <c r="AJ235" s="6">
        <v>83.657380622118</v>
      </c>
      <c r="AL235" s="6">
        <v>-0.26070330024700183</v>
      </c>
      <c r="AN235" s="68">
        <v>-0.003106640286117422</v>
      </c>
      <c r="AP235" s="5">
        <v>3</v>
      </c>
    </row>
    <row r="236" spans="1:42" ht="12.75">
      <c r="A236" t="s">
        <v>537</v>
      </c>
      <c r="B236" t="s">
        <v>123</v>
      </c>
      <c r="D236" s="6">
        <v>69.217102186416</v>
      </c>
      <c r="F236" s="6">
        <v>69.199901360971</v>
      </c>
      <c r="H236" s="6">
        <v>-0.01720082544500201</v>
      </c>
      <c r="J236" s="68">
        <v>-0.00024850542570644784</v>
      </c>
      <c r="L236" s="6">
        <v>69.11250102628499</v>
      </c>
      <c r="N236" s="6">
        <v>-0.10460116013101128</v>
      </c>
      <c r="P236" s="68">
        <v>-0.0015112039774404118</v>
      </c>
      <c r="R236" s="6">
        <v>69.191307904773</v>
      </c>
      <c r="T236" s="6">
        <v>-0.025794281643001682</v>
      </c>
      <c r="V236" s="68">
        <v>-0.00037265763558740636</v>
      </c>
      <c r="X236" s="6">
        <v>69.21707994876499</v>
      </c>
      <c r="Z236" s="6">
        <v>-2.223765100950459E-05</v>
      </c>
      <c r="AB236" s="68">
        <v>-3.212739381896397E-07</v>
      </c>
      <c r="AD236" s="6">
        <v>69.163745814</v>
      </c>
      <c r="AF236" s="6">
        <v>-0.05335637241600466</v>
      </c>
      <c r="AH236" s="68">
        <v>-0.0007708553338783945</v>
      </c>
      <c r="AJ236" s="6">
        <v>69.015150566812</v>
      </c>
      <c r="AL236" s="6">
        <v>-0.20195161960400299</v>
      </c>
      <c r="AN236" s="68">
        <v>-0.0029176549324487094</v>
      </c>
      <c r="AP236" s="5">
        <v>2</v>
      </c>
    </row>
    <row r="237" spans="1:42" ht="12.75">
      <c r="A237" t="s">
        <v>538</v>
      </c>
      <c r="B237" t="s">
        <v>124</v>
      </c>
      <c r="D237" s="6">
        <v>59.592697592646005</v>
      </c>
      <c r="F237" s="6">
        <v>59.622568263077</v>
      </c>
      <c r="H237" s="6">
        <v>0.029870670430995006</v>
      </c>
      <c r="J237" s="68">
        <v>0.0005012471600997163</v>
      </c>
      <c r="L237" s="6">
        <v>59.643970495659</v>
      </c>
      <c r="N237" s="6">
        <v>0.051272903012993254</v>
      </c>
      <c r="P237" s="68">
        <v>0.0008603890255728338</v>
      </c>
      <c r="R237" s="6">
        <v>59.623514230925004</v>
      </c>
      <c r="T237" s="6">
        <v>0.030816638278999164</v>
      </c>
      <c r="V237" s="68">
        <v>0.0005171210487843744</v>
      </c>
      <c r="X237" s="6">
        <v>59.591074207208</v>
      </c>
      <c r="Z237" s="6">
        <v>-0.0016233854380018897</v>
      </c>
      <c r="AB237" s="68">
        <v>-2.724134841316904E-05</v>
      </c>
      <c r="AD237" s="6">
        <v>59.573253241507004</v>
      </c>
      <c r="AF237" s="6">
        <v>-0.01944435113900056</v>
      </c>
      <c r="AH237" s="68">
        <v>-0.00032628748025328655</v>
      </c>
      <c r="AJ237" s="6">
        <v>59.677206491755</v>
      </c>
      <c r="AL237" s="6">
        <v>0.08450889910899662</v>
      </c>
      <c r="AN237" s="68">
        <v>0.001418108300561735</v>
      </c>
      <c r="AP237" s="5">
        <v>3</v>
      </c>
    </row>
    <row r="238" spans="1:42" ht="12.75">
      <c r="A238" t="s">
        <v>539</v>
      </c>
      <c r="B238" t="s">
        <v>125</v>
      </c>
      <c r="D238" s="6">
        <v>54.603622890591005</v>
      </c>
      <c r="F238" s="6">
        <v>54.594338769062</v>
      </c>
      <c r="H238" s="6">
        <v>-0.009284121529006484</v>
      </c>
      <c r="J238" s="68">
        <v>-0.0001700275739507071</v>
      </c>
      <c r="L238" s="6">
        <v>54.547469004025</v>
      </c>
      <c r="N238" s="6">
        <v>-0.05615388656600828</v>
      </c>
      <c r="P238" s="68">
        <v>-0.001028391223756774</v>
      </c>
      <c r="R238" s="6">
        <v>54.598417562198</v>
      </c>
      <c r="T238" s="6">
        <v>-0.005205328393003583</v>
      </c>
      <c r="V238" s="68">
        <v>-9.532935943524247E-05</v>
      </c>
      <c r="X238" s="6">
        <v>54.597629635501</v>
      </c>
      <c r="Z238" s="6">
        <v>-0.005993255090004368</v>
      </c>
      <c r="AB238" s="68">
        <v>-0.00010975929384782805</v>
      </c>
      <c r="AD238" s="6">
        <v>54.592349045824</v>
      </c>
      <c r="AF238" s="6">
        <v>-0.011273844767003993</v>
      </c>
      <c r="AH238" s="68">
        <v>-0.00020646697362175653</v>
      </c>
      <c r="AJ238" s="6">
        <v>54.508934107611</v>
      </c>
      <c r="AL238" s="6">
        <v>-0.0946887829800076</v>
      </c>
      <c r="AN238" s="68">
        <v>-0.0017341117304566955</v>
      </c>
      <c r="AP238" s="5">
        <v>4</v>
      </c>
    </row>
    <row r="239" spans="1:42" ht="12.75">
      <c r="A239" t="s">
        <v>933</v>
      </c>
      <c r="B239" t="s">
        <v>170</v>
      </c>
      <c r="D239" s="6">
        <v>121.890380299094</v>
      </c>
      <c r="F239" s="6">
        <v>121.987725975583</v>
      </c>
      <c r="H239" s="6">
        <v>0.09734567648899883</v>
      </c>
      <c r="J239" s="68">
        <v>0.0007986329704619224</v>
      </c>
      <c r="L239" s="6">
        <v>122.05969661079</v>
      </c>
      <c r="N239" s="6">
        <v>0.1693163116959937</v>
      </c>
      <c r="P239" s="68">
        <v>0.0013890867456523327</v>
      </c>
      <c r="R239" s="6">
        <v>121.97564807810099</v>
      </c>
      <c r="T239" s="6">
        <v>0.08526777900698335</v>
      </c>
      <c r="V239" s="68">
        <v>0.0006995447778385275</v>
      </c>
      <c r="X239" s="6">
        <v>121.91072105607999</v>
      </c>
      <c r="Z239" s="6">
        <v>0.020340756985987696</v>
      </c>
      <c r="AB239" s="68">
        <v>0.00016687745937026078</v>
      </c>
      <c r="AD239" s="6">
        <v>121.793424118032</v>
      </c>
      <c r="AF239" s="6">
        <v>-0.09695618106201209</v>
      </c>
      <c r="AH239" s="68">
        <v>-0.0007954375138062701</v>
      </c>
      <c r="AJ239" s="6">
        <v>122.15452732730401</v>
      </c>
      <c r="AL239" s="6">
        <v>0.26414702821000446</v>
      </c>
      <c r="AN239" s="68">
        <v>0.0021670867509137456</v>
      </c>
      <c r="AP239" s="5">
        <v>3</v>
      </c>
    </row>
    <row r="241" spans="1:42" ht="12.75">
      <c r="A241" t="s">
        <v>540</v>
      </c>
      <c r="B241" t="s">
        <v>126</v>
      </c>
      <c r="D241" s="6">
        <v>173.06231280960898</v>
      </c>
      <c r="F241" s="6">
        <v>173.011467609921</v>
      </c>
      <c r="H241" s="6">
        <v>-0.05084519968798418</v>
      </c>
      <c r="J241" s="68">
        <v>-0.0002937970657073126</v>
      </c>
      <c r="L241" s="6">
        <v>172.798736566414</v>
      </c>
      <c r="N241" s="6">
        <v>-0.26357624319498996</v>
      </c>
      <c r="P241" s="68">
        <v>-0.0015230135256828448</v>
      </c>
      <c r="R241" s="6">
        <v>172.982831760539</v>
      </c>
      <c r="T241" s="6">
        <v>-0.0794810490699831</v>
      </c>
      <c r="V241" s="68">
        <v>-0.00045926260766792465</v>
      </c>
      <c r="X241" s="6">
        <v>173.067335631553</v>
      </c>
      <c r="Z241" s="6">
        <v>0.0050228219440100474</v>
      </c>
      <c r="AB241" s="68">
        <v>2.9023198999633178E-05</v>
      </c>
      <c r="AD241" s="6">
        <v>172.863022281112</v>
      </c>
      <c r="AF241" s="6">
        <v>-0.19929052849698792</v>
      </c>
      <c r="AH241" s="68">
        <v>-0.0011515535951275157</v>
      </c>
      <c r="AJ241" s="6">
        <v>172.614641372288</v>
      </c>
      <c r="AL241" s="6">
        <v>-0.44767143732099157</v>
      </c>
      <c r="AN241" s="68">
        <v>-0.0025867644437035132</v>
      </c>
      <c r="AP241" s="5">
        <v>1</v>
      </c>
    </row>
    <row r="242" spans="1:42" ht="12.75">
      <c r="A242" t="s">
        <v>541</v>
      </c>
      <c r="B242" t="s">
        <v>127</v>
      </c>
      <c r="D242" s="6">
        <v>74.08299683595901</v>
      </c>
      <c r="F242" s="6">
        <v>74.074029170492</v>
      </c>
      <c r="H242" s="6">
        <v>-0.008967665467011443</v>
      </c>
      <c r="J242" s="68">
        <v>-0.00012104890258244311</v>
      </c>
      <c r="L242" s="6">
        <v>73.98619206272801</v>
      </c>
      <c r="N242" s="6">
        <v>-0.09680477323099979</v>
      </c>
      <c r="P242" s="68">
        <v>-0.001306707036236038</v>
      </c>
      <c r="R242" s="6">
        <v>74.056870310459</v>
      </c>
      <c r="T242" s="6">
        <v>-0.02612652550000405</v>
      </c>
      <c r="V242" s="68">
        <v>-0.00035266561310762933</v>
      </c>
      <c r="X242" s="6">
        <v>74.08268137024</v>
      </c>
      <c r="Z242" s="6">
        <v>-0.0003154657190123089</v>
      </c>
      <c r="AB242" s="68">
        <v>-4.25827426650734E-06</v>
      </c>
      <c r="AD242" s="6">
        <v>74.037890242503</v>
      </c>
      <c r="AF242" s="6">
        <v>-0.04510659345601198</v>
      </c>
      <c r="AH242" s="68">
        <v>-0.0006088656693504301</v>
      </c>
      <c r="AJ242" s="6">
        <v>73.901472624062</v>
      </c>
      <c r="AL242" s="6">
        <v>-0.1815242118970133</v>
      </c>
      <c r="AN242" s="68">
        <v>-0.0024502817063267557</v>
      </c>
      <c r="AP242" s="5">
        <v>2</v>
      </c>
    </row>
    <row r="243" spans="1:42" ht="12.75">
      <c r="A243" t="s">
        <v>542</v>
      </c>
      <c r="B243" t="s">
        <v>128</v>
      </c>
      <c r="D243" s="6">
        <v>107.58893987149601</v>
      </c>
      <c r="F243" s="6">
        <v>107.521926561166</v>
      </c>
      <c r="H243" s="6">
        <v>-0.06701331033001168</v>
      </c>
      <c r="J243" s="68">
        <v>-0.0006228643056623871</v>
      </c>
      <c r="L243" s="6">
        <v>107.296114479688</v>
      </c>
      <c r="N243" s="6">
        <v>-0.2928253918080088</v>
      </c>
      <c r="P243" s="68">
        <v>-0.0027217053366057776</v>
      </c>
      <c r="R243" s="6">
        <v>107.493936761469</v>
      </c>
      <c r="T243" s="6">
        <v>-0.09500311002700812</v>
      </c>
      <c r="V243" s="68">
        <v>-0.0008830192967834762</v>
      </c>
      <c r="X243" s="6">
        <v>107.587935312779</v>
      </c>
      <c r="Z243" s="6">
        <v>-0.0010045587170139925</v>
      </c>
      <c r="AB243" s="68">
        <v>-9.337007300321345E-06</v>
      </c>
      <c r="AD243" s="6">
        <v>107.54022027552199</v>
      </c>
      <c r="AF243" s="6">
        <v>-0.048719595974020535</v>
      </c>
      <c r="AH243" s="68">
        <v>-0.0004528308953709472</v>
      </c>
      <c r="AJ243" s="6">
        <v>107.074240497151</v>
      </c>
      <c r="AL243" s="6">
        <v>-0.5146993743450139</v>
      </c>
      <c r="AN243" s="68">
        <v>-0.00478394317259534</v>
      </c>
      <c r="AP243" s="5">
        <v>2</v>
      </c>
    </row>
    <row r="244" spans="1:42" ht="12.75">
      <c r="A244" t="s">
        <v>543</v>
      </c>
      <c r="B244" t="s">
        <v>129</v>
      </c>
      <c r="D244" s="6">
        <v>29.953896720028002</v>
      </c>
      <c r="F244" s="6">
        <v>29.918783232617</v>
      </c>
      <c r="H244" s="6">
        <v>-0.035113487411003064</v>
      </c>
      <c r="J244" s="68">
        <v>-0.001172251067672448</v>
      </c>
      <c r="L244" s="6">
        <v>29.833815234559</v>
      </c>
      <c r="N244" s="6">
        <v>-0.12008148546900088</v>
      </c>
      <c r="P244" s="68">
        <v>-0.004008876928146416</v>
      </c>
      <c r="R244" s="6">
        <v>29.916523878506002</v>
      </c>
      <c r="T244" s="6">
        <v>-0.037372841522000044</v>
      </c>
      <c r="V244" s="68">
        <v>-0.0012476787868808913</v>
      </c>
      <c r="X244" s="6">
        <v>29.949360354009</v>
      </c>
      <c r="Z244" s="6">
        <v>-0.004536366019003424</v>
      </c>
      <c r="AB244" s="68">
        <v>-0.00015144493757869855</v>
      </c>
      <c r="AD244" s="6">
        <v>29.965315159318997</v>
      </c>
      <c r="AF244" s="6">
        <v>0.011418439290995508</v>
      </c>
      <c r="AH244" s="68">
        <v>0.00038120046275517884</v>
      </c>
      <c r="AJ244" s="6">
        <v>29.764416517124</v>
      </c>
      <c r="AL244" s="6">
        <v>-0.1894802029040008</v>
      </c>
      <c r="AN244" s="68">
        <v>-0.006325727990418993</v>
      </c>
      <c r="AP244" s="5">
        <v>4</v>
      </c>
    </row>
    <row r="245" spans="1:42" ht="12.75">
      <c r="A245" t="s">
        <v>544</v>
      </c>
      <c r="B245" t="s">
        <v>130</v>
      </c>
      <c r="D245" s="6">
        <v>86.148221439927</v>
      </c>
      <c r="F245" s="6">
        <v>86.105016353914</v>
      </c>
      <c r="H245" s="6">
        <v>-0.043205086013003324</v>
      </c>
      <c r="J245" s="68">
        <v>-0.0005015203481958261</v>
      </c>
      <c r="L245" s="6">
        <v>85.899679336575</v>
      </c>
      <c r="N245" s="6">
        <v>-0.24854210335199411</v>
      </c>
      <c r="P245" s="68">
        <v>-0.0028850520556052087</v>
      </c>
      <c r="R245" s="6">
        <v>86.076843907676</v>
      </c>
      <c r="T245" s="6">
        <v>-0.07137753225100596</v>
      </c>
      <c r="V245" s="68">
        <v>-0.0008285433066169455</v>
      </c>
      <c r="X245" s="6">
        <v>86.14724039368001</v>
      </c>
      <c r="Z245" s="6">
        <v>-0.0009810462469914683</v>
      </c>
      <c r="AB245" s="68">
        <v>-1.1387887417682474E-05</v>
      </c>
      <c r="AD245" s="6">
        <v>86.095276469178</v>
      </c>
      <c r="AF245" s="6">
        <v>-0.052944970748995956</v>
      </c>
      <c r="AH245" s="68">
        <v>-0.0006145799630456169</v>
      </c>
      <c r="AJ245" s="6">
        <v>85.72695130143</v>
      </c>
      <c r="AL245" s="6">
        <v>-0.42127013849699324</v>
      </c>
      <c r="AN245" s="68">
        <v>-0.004890061935762121</v>
      </c>
      <c r="AP245" s="5">
        <v>2</v>
      </c>
    </row>
    <row r="247" spans="1:42" ht="12.75">
      <c r="A247" t="s">
        <v>545</v>
      </c>
      <c r="B247" t="s">
        <v>131</v>
      </c>
      <c r="D247" s="6">
        <v>51.986792731338</v>
      </c>
      <c r="F247" s="6">
        <v>51.986792731338</v>
      </c>
      <c r="H247" s="6">
        <v>0</v>
      </c>
      <c r="J247" s="68">
        <v>0</v>
      </c>
      <c r="L247" s="6">
        <v>51.931311367396</v>
      </c>
      <c r="N247" s="6">
        <v>-0.05548136394200043</v>
      </c>
      <c r="P247" s="68">
        <v>-0.001067220365540186</v>
      </c>
      <c r="R247" s="6">
        <v>51.986792731338</v>
      </c>
      <c r="T247" s="6">
        <v>0</v>
      </c>
      <c r="V247" s="68">
        <v>0</v>
      </c>
      <c r="X247" s="6">
        <v>51.986792731338</v>
      </c>
      <c r="Z247" s="6">
        <v>0</v>
      </c>
      <c r="AB247" s="68">
        <v>0</v>
      </c>
      <c r="AD247" s="6">
        <v>51.931311367396</v>
      </c>
      <c r="AF247" s="6">
        <v>-0.05548136394200043</v>
      </c>
      <c r="AH247" s="68">
        <v>-0.001067220365540186</v>
      </c>
      <c r="AJ247" s="6">
        <v>51.875830003454</v>
      </c>
      <c r="AL247" s="6">
        <v>-0.11096272788400086</v>
      </c>
      <c r="AN247" s="68">
        <v>-0.002134440731080372</v>
      </c>
      <c r="AP247" s="5">
        <v>3</v>
      </c>
    </row>
    <row r="248" spans="1:42" ht="12.75">
      <c r="A248" t="s">
        <v>546</v>
      </c>
      <c r="B248" t="s">
        <v>132</v>
      </c>
      <c r="D248" s="6">
        <v>63.88836064232</v>
      </c>
      <c r="F248" s="6">
        <v>63.880362109532</v>
      </c>
      <c r="H248" s="6">
        <v>-0.007998532788001</v>
      </c>
      <c r="J248" s="68">
        <v>-0.00012519546138898307</v>
      </c>
      <c r="L248" s="6">
        <v>63.796986931132004</v>
      </c>
      <c r="N248" s="6">
        <v>-0.0913737111879982</v>
      </c>
      <c r="P248" s="68">
        <v>-0.0014302090438594185</v>
      </c>
      <c r="R248" s="6">
        <v>63.861756515159</v>
      </c>
      <c r="T248" s="6">
        <v>-0.02660412716100069</v>
      </c>
      <c r="V248" s="68">
        <v>-0.00041641586814137113</v>
      </c>
      <c r="X248" s="6">
        <v>63.889318823749996</v>
      </c>
      <c r="Z248" s="6">
        <v>0.0009581814299934877</v>
      </c>
      <c r="AB248" s="68">
        <v>1.4997746386980901E-05</v>
      </c>
      <c r="AD248" s="6">
        <v>63.848960910582996</v>
      </c>
      <c r="AF248" s="6">
        <v>-0.039399731737006505</v>
      </c>
      <c r="AH248" s="68">
        <v>-0.0006166965522497365</v>
      </c>
      <c r="AJ248" s="6">
        <v>63.721331394744</v>
      </c>
      <c r="AL248" s="6">
        <v>-0.16702924757600357</v>
      </c>
      <c r="AN248" s="68">
        <v>-0.0026143924479627746</v>
      </c>
      <c r="AP248" s="5">
        <v>2</v>
      </c>
    </row>
    <row r="249" spans="1:42" ht="12.75">
      <c r="A249" t="s">
        <v>547</v>
      </c>
      <c r="B249" t="s">
        <v>133</v>
      </c>
      <c r="D249" s="6">
        <v>7.682443431048</v>
      </c>
      <c r="F249" s="6">
        <v>7.703841816323</v>
      </c>
      <c r="H249" s="6">
        <v>0.02139838527499993</v>
      </c>
      <c r="J249" s="68">
        <v>0.002785361905630182</v>
      </c>
      <c r="L249" s="6">
        <v>7.773693309063</v>
      </c>
      <c r="N249" s="6">
        <v>0.09124987801499973</v>
      </c>
      <c r="P249" s="68">
        <v>0.011877715577601316</v>
      </c>
      <c r="R249" s="6">
        <v>7.721757393591</v>
      </c>
      <c r="T249" s="6">
        <v>0.0393139625429999</v>
      </c>
      <c r="V249" s="68">
        <v>0.005117377419808334</v>
      </c>
      <c r="X249" s="6">
        <v>7.680931092156</v>
      </c>
      <c r="Z249" s="6">
        <v>-0.0015123388919997538</v>
      </c>
      <c r="AB249" s="68">
        <v>-0.0001968564956674791</v>
      </c>
      <c r="AD249" s="6">
        <v>7.71701318016</v>
      </c>
      <c r="AF249" s="6">
        <v>0.03456974911200028</v>
      </c>
      <c r="AH249" s="68">
        <v>0.004499837769359852</v>
      </c>
      <c r="AJ249" s="6">
        <v>7.86490838612</v>
      </c>
      <c r="AL249" s="6">
        <v>0.18246495507199967</v>
      </c>
      <c r="AN249" s="68">
        <v>0.023750901221684457</v>
      </c>
      <c r="AP249" s="5">
        <v>4</v>
      </c>
    </row>
    <row r="250" spans="1:42" ht="12.75">
      <c r="A250" t="s">
        <v>934</v>
      </c>
      <c r="B250" t="s">
        <v>173</v>
      </c>
      <c r="D250" s="6">
        <v>90.35758716063599</v>
      </c>
      <c r="F250" s="6">
        <v>90.497216758276</v>
      </c>
      <c r="H250" s="6">
        <v>0.1396295976400097</v>
      </c>
      <c r="J250" s="68">
        <v>0.001545300201429448</v>
      </c>
      <c r="L250" s="6">
        <v>90.79298206787901</v>
      </c>
      <c r="N250" s="6">
        <v>0.43539490724302254</v>
      </c>
      <c r="P250" s="68">
        <v>0.004818576070086796</v>
      </c>
      <c r="R250" s="6">
        <v>90.5454092333</v>
      </c>
      <c r="T250" s="6">
        <v>0.1878220726640194</v>
      </c>
      <c r="V250" s="68">
        <v>0.002078653033641911</v>
      </c>
      <c r="X250" s="6">
        <v>90.35252712394599</v>
      </c>
      <c r="Z250" s="6">
        <v>-0.005060036689997105</v>
      </c>
      <c r="AB250" s="68">
        <v>-5.600013069186397E-05</v>
      </c>
      <c r="AD250" s="6">
        <v>90.288416233891</v>
      </c>
      <c r="AF250" s="6">
        <v>-0.06917092674498804</v>
      </c>
      <c r="AH250" s="68">
        <v>-0.0007655242787970565</v>
      </c>
      <c r="AJ250" s="6">
        <v>91.035580413519</v>
      </c>
      <c r="AL250" s="6">
        <v>0.677993252883013</v>
      </c>
      <c r="AN250" s="68">
        <v>0.007503445744713054</v>
      </c>
      <c r="AP250" s="5">
        <v>3</v>
      </c>
    </row>
    <row r="251" spans="1:42" ht="12.75">
      <c r="A251" t="s">
        <v>548</v>
      </c>
      <c r="B251" t="s">
        <v>134</v>
      </c>
      <c r="D251" s="6">
        <v>53.319604644916</v>
      </c>
      <c r="F251" s="6">
        <v>53.302787032043</v>
      </c>
      <c r="H251" s="6">
        <v>-0.01681761287299821</v>
      </c>
      <c r="J251" s="68">
        <v>-0.00031541143234267705</v>
      </c>
      <c r="L251" s="6">
        <v>53.202709232285</v>
      </c>
      <c r="N251" s="6">
        <v>-0.11689541263099557</v>
      </c>
      <c r="P251" s="68">
        <v>-0.0021923533268760178</v>
      </c>
      <c r="R251" s="6">
        <v>53.282214781493</v>
      </c>
      <c r="T251" s="6">
        <v>-0.03738986342299455</v>
      </c>
      <c r="V251" s="68">
        <v>-0.0007012404475238295</v>
      </c>
      <c r="X251" s="6">
        <v>53.318992834835</v>
      </c>
      <c r="Z251" s="6">
        <v>-0.0006118100809970883</v>
      </c>
      <c r="AB251" s="68">
        <v>-1.1474392675479527E-05</v>
      </c>
      <c r="AD251" s="6">
        <v>53.284926941593994</v>
      </c>
      <c r="AF251" s="6">
        <v>-0.034677703322003595</v>
      </c>
      <c r="AH251" s="68">
        <v>-0.0006503743520407011</v>
      </c>
      <c r="AJ251" s="6">
        <v>53.145871846238</v>
      </c>
      <c r="AL251" s="6">
        <v>-0.17373279867799596</v>
      </c>
      <c r="AN251" s="68">
        <v>-0.0032583287110805933</v>
      </c>
      <c r="AP251" s="5">
        <v>2</v>
      </c>
    </row>
    <row r="253" spans="1:42" ht="12.75">
      <c r="A253" t="s">
        <v>549</v>
      </c>
      <c r="B253" t="s">
        <v>135</v>
      </c>
      <c r="D253" s="6">
        <v>58.934675263976</v>
      </c>
      <c r="F253" s="6">
        <v>58.927794098739994</v>
      </c>
      <c r="H253" s="6">
        <v>-0.006881165236002573</v>
      </c>
      <c r="J253" s="68">
        <v>-0.0001167591949082768</v>
      </c>
      <c r="L253" s="6">
        <v>58.845162785333</v>
      </c>
      <c r="N253" s="6">
        <v>-0.08951247864299461</v>
      </c>
      <c r="P253" s="68">
        <v>-0.0015188423155308261</v>
      </c>
      <c r="R253" s="6">
        <v>58.929120498848995</v>
      </c>
      <c r="T253" s="6">
        <v>-0.005554765127001815</v>
      </c>
      <c r="V253" s="68">
        <v>-9.425291820343977E-05</v>
      </c>
      <c r="X253" s="6">
        <v>58.925091867365005</v>
      </c>
      <c r="Z253" s="6">
        <v>-0.009583396610992168</v>
      </c>
      <c r="AB253" s="68">
        <v>-0.00016261049319550672</v>
      </c>
      <c r="AD253" s="6">
        <v>58.910783608685</v>
      </c>
      <c r="AF253" s="6">
        <v>-0.023891655290995573</v>
      </c>
      <c r="AH253" s="68">
        <v>-0.0004053921597765963</v>
      </c>
      <c r="AJ253" s="6">
        <v>58.794317624638</v>
      </c>
      <c r="AL253" s="6">
        <v>-0.14035763933799927</v>
      </c>
      <c r="AN253" s="68">
        <v>-0.0023815799223346756</v>
      </c>
      <c r="AP253" s="5">
        <v>4</v>
      </c>
    </row>
    <row r="254" spans="1:42" ht="12.75">
      <c r="A254" t="s">
        <v>550</v>
      </c>
      <c r="B254" t="s">
        <v>136</v>
      </c>
      <c r="D254" s="6">
        <v>99.48319287548</v>
      </c>
      <c r="F254" s="6">
        <v>99.426705113773</v>
      </c>
      <c r="H254" s="6">
        <v>-0.05648776170700387</v>
      </c>
      <c r="J254" s="68">
        <v>-0.0005678121105110471</v>
      </c>
      <c r="L254" s="6">
        <v>99.206282961524</v>
      </c>
      <c r="N254" s="6">
        <v>-0.27690991395600406</v>
      </c>
      <c r="P254" s="68">
        <v>-0.002783484385172514</v>
      </c>
      <c r="R254" s="6">
        <v>99.398628316453</v>
      </c>
      <c r="T254" s="6">
        <v>-0.084564559027001</v>
      </c>
      <c r="V254" s="68">
        <v>-0.0008500386505773675</v>
      </c>
      <c r="X254" s="6">
        <v>99.482008856589</v>
      </c>
      <c r="Z254" s="6">
        <v>-0.0011840188909957305</v>
      </c>
      <c r="AB254" s="68">
        <v>-1.1901697731773949E-05</v>
      </c>
      <c r="AD254" s="6">
        <v>99.42548074479299</v>
      </c>
      <c r="AF254" s="6">
        <v>-0.05771213068700831</v>
      </c>
      <c r="AH254" s="68">
        <v>-0.0005801194052873311</v>
      </c>
      <c r="AJ254" s="6">
        <v>99.00004684962299</v>
      </c>
      <c r="AL254" s="6">
        <v>-0.4831460258570104</v>
      </c>
      <c r="AN254" s="68">
        <v>-0.00485655930305483</v>
      </c>
      <c r="AP254" s="5">
        <v>2</v>
      </c>
    </row>
    <row r="255" spans="1:42" ht="12.75">
      <c r="A255" t="s">
        <v>551</v>
      </c>
      <c r="B255" t="s">
        <v>137</v>
      </c>
      <c r="D255" s="6">
        <v>60.454220466403</v>
      </c>
      <c r="F255" s="6">
        <v>60.409685054322</v>
      </c>
      <c r="H255" s="6">
        <v>-0.044535412081003756</v>
      </c>
      <c r="J255" s="68">
        <v>-0.0007366799495124413</v>
      </c>
      <c r="L255" s="6">
        <v>60.287131363788</v>
      </c>
      <c r="N255" s="6">
        <v>-0.16708910261500165</v>
      </c>
      <c r="P255" s="68">
        <v>-0.0027638947508695478</v>
      </c>
      <c r="R255" s="6">
        <v>60.399602079769004</v>
      </c>
      <c r="T255" s="6">
        <v>-0.05461838663399732</v>
      </c>
      <c r="V255" s="68">
        <v>-0.0009034668913537822</v>
      </c>
      <c r="X255" s="6">
        <v>60.453001158638</v>
      </c>
      <c r="Z255" s="6">
        <v>-0.0012193077649982342</v>
      </c>
      <c r="AB255" s="68">
        <v>-2.0169109047992037E-05</v>
      </c>
      <c r="AD255" s="6">
        <v>60.426044448358</v>
      </c>
      <c r="AF255" s="6">
        <v>-0.028176018045002138</v>
      </c>
      <c r="AH255" s="68">
        <v>-0.0004660719769045861</v>
      </c>
      <c r="AJ255" s="6">
        <v>60.154543549409</v>
      </c>
      <c r="AL255" s="6">
        <v>-0.29967691699400234</v>
      </c>
      <c r="AN255" s="68">
        <v>-0.0049570884329001585</v>
      </c>
      <c r="AP255" s="5">
        <v>3</v>
      </c>
    </row>
    <row r="256" spans="1:42" ht="12.75">
      <c r="A256" t="s">
        <v>552</v>
      </c>
      <c r="B256" t="s">
        <v>138</v>
      </c>
      <c r="D256" s="6">
        <v>72.0315441771</v>
      </c>
      <c r="F256" s="6">
        <v>72.014073451716</v>
      </c>
      <c r="H256" s="6">
        <v>-0.017470725384001184</v>
      </c>
      <c r="J256" s="68">
        <v>-0.00024254270241724752</v>
      </c>
      <c r="L256" s="6">
        <v>71.913902087051</v>
      </c>
      <c r="N256" s="6">
        <v>-0.11764209004900295</v>
      </c>
      <c r="P256" s="68">
        <v>-0.00163320238921663</v>
      </c>
      <c r="R256" s="6">
        <v>72.005183988014</v>
      </c>
      <c r="T256" s="6">
        <v>-0.026360189086005903</v>
      </c>
      <c r="V256" s="68">
        <v>-0.00036595340815123376</v>
      </c>
      <c r="X256" s="6">
        <v>72.029377541162</v>
      </c>
      <c r="Z256" s="6">
        <v>-0.002166635937996375</v>
      </c>
      <c r="AB256" s="68">
        <v>-3.007898779275627E-05</v>
      </c>
      <c r="AD256" s="6">
        <v>71.97193303202701</v>
      </c>
      <c r="AF256" s="6">
        <v>-0.059611145072992144</v>
      </c>
      <c r="AH256" s="68">
        <v>-0.0008275700008100547</v>
      </c>
      <c r="AJ256" s="6">
        <v>71.80763446943</v>
      </c>
      <c r="AL256" s="6">
        <v>-0.2239097076700034</v>
      </c>
      <c r="AN256" s="68">
        <v>-0.0031084951770503338</v>
      </c>
      <c r="AP256" s="5">
        <v>2</v>
      </c>
    </row>
    <row r="257" spans="1:42" ht="12.75">
      <c r="A257" t="s">
        <v>553</v>
      </c>
      <c r="B257" t="s">
        <v>139</v>
      </c>
      <c r="D257" s="6">
        <v>123.712050531676</v>
      </c>
      <c r="F257" s="6">
        <v>123.650916872539</v>
      </c>
      <c r="H257" s="6">
        <v>-0.061133659136999086</v>
      </c>
      <c r="J257" s="68">
        <v>-0.0004941609073187745</v>
      </c>
      <c r="L257" s="6">
        <v>123.465590531075</v>
      </c>
      <c r="N257" s="6">
        <v>-0.24646000060100448</v>
      </c>
      <c r="P257" s="68">
        <v>-0.001992206899342432</v>
      </c>
      <c r="R257" s="6">
        <v>123.628049215743</v>
      </c>
      <c r="T257" s="6">
        <v>-0.0840013159329942</v>
      </c>
      <c r="V257" s="68">
        <v>-0.0006790067384056979</v>
      </c>
      <c r="X257" s="6">
        <v>123.715433912509</v>
      </c>
      <c r="Z257" s="6">
        <v>0.0033833808330001602</v>
      </c>
      <c r="AB257" s="68">
        <v>2.7348838035255573E-05</v>
      </c>
      <c r="AD257" s="6">
        <v>123.613819144464</v>
      </c>
      <c r="AF257" s="6">
        <v>-0.09823138721199598</v>
      </c>
      <c r="AH257" s="68">
        <v>-0.0007940324874563793</v>
      </c>
      <c r="AJ257" s="6">
        <v>123.219935806155</v>
      </c>
      <c r="AL257" s="6">
        <v>-0.4921147255210059</v>
      </c>
      <c r="AN257" s="68">
        <v>-0.003977904524305026</v>
      </c>
      <c r="AP257" s="5">
        <v>1</v>
      </c>
    </row>
    <row r="259" spans="1:42" ht="12.75">
      <c r="A259" t="s">
        <v>554</v>
      </c>
      <c r="B259" t="s">
        <v>140</v>
      </c>
      <c r="D259" s="6">
        <v>51.5544541924</v>
      </c>
      <c r="F259" s="6">
        <v>51.531507212534</v>
      </c>
      <c r="H259" s="6">
        <v>-0.02294697986599914</v>
      </c>
      <c r="J259" s="68">
        <v>-0.0004451017904362163</v>
      </c>
      <c r="L259" s="6">
        <v>51.41602409455</v>
      </c>
      <c r="N259" s="6">
        <v>-0.13843009785000504</v>
      </c>
      <c r="P259" s="68">
        <v>-0.002685123914480545</v>
      </c>
      <c r="R259" s="6">
        <v>51.519221654933</v>
      </c>
      <c r="T259" s="6">
        <v>-0.035232537467003056</v>
      </c>
      <c r="V259" s="68">
        <v>-0.0006834043346771951</v>
      </c>
      <c r="X259" s="6">
        <v>51.548441331633</v>
      </c>
      <c r="Z259" s="6">
        <v>-0.006012860767000916</v>
      </c>
      <c r="AB259" s="68">
        <v>-0.00011663125642958147</v>
      </c>
      <c r="AD259" s="6">
        <v>51.537014574995005</v>
      </c>
      <c r="AF259" s="6">
        <v>-0.017439617404996</v>
      </c>
      <c r="AH259" s="68">
        <v>-0.00033827566750899466</v>
      </c>
      <c r="AJ259" s="6">
        <v>51.33059298165799</v>
      </c>
      <c r="AL259" s="6">
        <v>-0.22386121074200815</v>
      </c>
      <c r="AN259" s="68">
        <v>-0.00434222831467798</v>
      </c>
      <c r="AP259" s="5">
        <v>3</v>
      </c>
    </row>
    <row r="260" spans="1:42" ht="12.75">
      <c r="A260" t="s">
        <v>555</v>
      </c>
      <c r="B260" t="s">
        <v>141</v>
      </c>
      <c r="D260" s="6">
        <v>66.645131943441</v>
      </c>
      <c r="F260" s="6">
        <v>66.63525395978701</v>
      </c>
      <c r="H260" s="6">
        <v>-0.009877983653993283</v>
      </c>
      <c r="J260" s="68">
        <v>-0.00014821763219519655</v>
      </c>
      <c r="L260" s="6">
        <v>66.569234644467</v>
      </c>
      <c r="N260" s="6">
        <v>-0.07589729897399877</v>
      </c>
      <c r="P260" s="68">
        <v>-0.001138827349586609</v>
      </c>
      <c r="R260" s="6">
        <v>66.626614970221</v>
      </c>
      <c r="T260" s="6">
        <v>-0.018516973220002342</v>
      </c>
      <c r="V260" s="68">
        <v>-0.00027784434781698595</v>
      </c>
      <c r="X260" s="6">
        <v>66.644774482133</v>
      </c>
      <c r="Z260" s="6">
        <v>-0.00035746130799907405</v>
      </c>
      <c r="AB260" s="68">
        <v>-5.363652191467441E-06</v>
      </c>
      <c r="AD260" s="6">
        <v>66.60552987216799</v>
      </c>
      <c r="AF260" s="6">
        <v>-0.03960207127300919</v>
      </c>
      <c r="AH260" s="68">
        <v>-0.0005942230155177403</v>
      </c>
      <c r="AJ260" s="6">
        <v>66.497433852295</v>
      </c>
      <c r="AL260" s="6">
        <v>-0.14769809114599752</v>
      </c>
      <c r="AN260" s="68">
        <v>-0.0022161872418730126</v>
      </c>
      <c r="AP260" s="5">
        <v>2</v>
      </c>
    </row>
    <row r="261" spans="1:42" ht="12.75">
      <c r="A261" t="s">
        <v>556</v>
      </c>
      <c r="B261" t="s">
        <v>142</v>
      </c>
      <c r="D261" s="6">
        <v>58.557721514482</v>
      </c>
      <c r="F261" s="6">
        <v>58.54161310125</v>
      </c>
      <c r="H261" s="6">
        <v>-0.016108413231997076</v>
      </c>
      <c r="J261" s="68">
        <v>-0.0002750860657720994</v>
      </c>
      <c r="L261" s="6">
        <v>58.431961408940005</v>
      </c>
      <c r="N261" s="6">
        <v>-0.12576010554199257</v>
      </c>
      <c r="P261" s="68">
        <v>-0.002147626346952223</v>
      </c>
      <c r="R261" s="6">
        <v>58.519135146746</v>
      </c>
      <c r="T261" s="6">
        <v>-0.038586367735995</v>
      </c>
      <c r="V261" s="68">
        <v>-0.0006589458527079498</v>
      </c>
      <c r="X261" s="6">
        <v>58.556483512802</v>
      </c>
      <c r="Z261" s="6">
        <v>-0.0012380016800008775</v>
      </c>
      <c r="AB261" s="68">
        <v>-2.114156165886177E-05</v>
      </c>
      <c r="AD261" s="6">
        <v>58.547981303308</v>
      </c>
      <c r="AF261" s="6">
        <v>-0.009740211173998148</v>
      </c>
      <c r="AH261" s="68">
        <v>-0.00016633521458974938</v>
      </c>
      <c r="AJ261" s="6">
        <v>58.359595078251</v>
      </c>
      <c r="AL261" s="6">
        <v>-0.198126436231</v>
      </c>
      <c r="AN261" s="68">
        <v>-0.0033834382743529573</v>
      </c>
      <c r="AP261" s="5">
        <v>2</v>
      </c>
    </row>
    <row r="262" spans="1:42" ht="12.75">
      <c r="A262" t="s">
        <v>557</v>
      </c>
      <c r="B262" t="s">
        <v>143</v>
      </c>
      <c r="D262" s="6">
        <v>59.459054810556005</v>
      </c>
      <c r="F262" s="6">
        <v>59.412658400923995</v>
      </c>
      <c r="H262" s="6">
        <v>-0.04639640963200975</v>
      </c>
      <c r="J262" s="68">
        <v>-0.0007803085632597848</v>
      </c>
      <c r="L262" s="6">
        <v>59.320423910398</v>
      </c>
      <c r="N262" s="6">
        <v>-0.13863090015800594</v>
      </c>
      <c r="P262" s="68">
        <v>-0.0023315355516447638</v>
      </c>
      <c r="R262" s="6">
        <v>59.408646889879</v>
      </c>
      <c r="T262" s="6">
        <v>-0.05040792067700295</v>
      </c>
      <c r="V262" s="68">
        <v>-0.0008477753445225273</v>
      </c>
      <c r="X262" s="6">
        <v>59.459935036731</v>
      </c>
      <c r="Z262" s="6">
        <v>0.0008802261749920604</v>
      </c>
      <c r="AB262" s="68">
        <v>1.4803904599502485E-05</v>
      </c>
      <c r="AD262" s="6">
        <v>59.447170078080994</v>
      </c>
      <c r="AF262" s="6">
        <v>-0.011884732475010651</v>
      </c>
      <c r="AH262" s="68">
        <v>-0.0001998809519067684</v>
      </c>
      <c r="AJ262" s="6">
        <v>59.206158195840004</v>
      </c>
      <c r="AL262" s="6">
        <v>-0.25289661471600056</v>
      </c>
      <c r="AN262" s="68">
        <v>-0.004253290193087678</v>
      </c>
      <c r="AP262" s="5">
        <v>3</v>
      </c>
    </row>
    <row r="263" spans="1:42" ht="12.75">
      <c r="A263" t="s">
        <v>558</v>
      </c>
      <c r="B263" t="s">
        <v>144</v>
      </c>
      <c r="D263" s="6">
        <v>53.913219985527</v>
      </c>
      <c r="F263" s="6">
        <v>53.90158930866</v>
      </c>
      <c r="H263" s="6">
        <v>-0.011630676867000034</v>
      </c>
      <c r="J263" s="68">
        <v>-0.0002157295904440931</v>
      </c>
      <c r="L263" s="6">
        <v>53.79501367999</v>
      </c>
      <c r="N263" s="6">
        <v>-0.11820630553700084</v>
      </c>
      <c r="P263" s="68">
        <v>-0.0021925291342036945</v>
      </c>
      <c r="R263" s="6">
        <v>53.885886708464</v>
      </c>
      <c r="T263" s="6">
        <v>-0.027333277063000594</v>
      </c>
      <c r="V263" s="68">
        <v>-0.0005069865437519445</v>
      </c>
      <c r="X263" s="6">
        <v>53.907890613236006</v>
      </c>
      <c r="Z263" s="6">
        <v>-0.005329372290994172</v>
      </c>
      <c r="AB263" s="68">
        <v>-9.885093660561996E-05</v>
      </c>
      <c r="AD263" s="6">
        <v>53.879771204201</v>
      </c>
      <c r="AF263" s="6">
        <v>-0.033448781326001154</v>
      </c>
      <c r="AH263" s="68">
        <v>-0.0006204189127449719</v>
      </c>
      <c r="AJ263" s="6">
        <v>53.715656578453</v>
      </c>
      <c r="AL263" s="6">
        <v>-0.197563407074</v>
      </c>
      <c r="AN263" s="68">
        <v>-0.003664470553364015</v>
      </c>
      <c r="AP263" s="5">
        <v>3</v>
      </c>
    </row>
    <row r="265" spans="1:42" ht="12.75">
      <c r="A265" t="s">
        <v>559</v>
      </c>
      <c r="B265" t="s">
        <v>145</v>
      </c>
      <c r="D265" s="6">
        <v>30.589081590271</v>
      </c>
      <c r="F265" s="6">
        <v>30.589081590271</v>
      </c>
      <c r="H265" s="6">
        <v>0</v>
      </c>
      <c r="J265" s="68">
        <v>0</v>
      </c>
      <c r="L265" s="6">
        <v>30.557155152112</v>
      </c>
      <c r="N265" s="6">
        <v>-0.03192643815900098</v>
      </c>
      <c r="P265" s="68">
        <v>-0.0010437200628199094</v>
      </c>
      <c r="R265" s="6">
        <v>30.589081590271</v>
      </c>
      <c r="T265" s="6">
        <v>0</v>
      </c>
      <c r="V265" s="68">
        <v>0</v>
      </c>
      <c r="X265" s="6">
        <v>30.589081590271</v>
      </c>
      <c r="Z265" s="6">
        <v>0</v>
      </c>
      <c r="AB265" s="68">
        <v>0</v>
      </c>
      <c r="AD265" s="6">
        <v>30.557155152112</v>
      </c>
      <c r="AF265" s="6">
        <v>-0.03192643815900098</v>
      </c>
      <c r="AH265" s="68">
        <v>-0.0010437200628199094</v>
      </c>
      <c r="AJ265" s="6">
        <v>30.525228713953</v>
      </c>
      <c r="AL265" s="6">
        <v>-0.06385287631800196</v>
      </c>
      <c r="AN265" s="68">
        <v>-0.0020874401256398187</v>
      </c>
      <c r="AP265" s="5">
        <v>4</v>
      </c>
    </row>
    <row r="266" spans="1:42" ht="12.75">
      <c r="A266" t="s">
        <v>935</v>
      </c>
      <c r="B266" t="s">
        <v>180</v>
      </c>
      <c r="D266" s="6">
        <v>98.212005941268</v>
      </c>
      <c r="F266" s="6">
        <v>98.36552996303</v>
      </c>
      <c r="H266" s="6">
        <v>0.15352402176199575</v>
      </c>
      <c r="J266" s="68">
        <v>0.0015631899612538718</v>
      </c>
      <c r="L266" s="6">
        <v>98.70622410237101</v>
      </c>
      <c r="N266" s="6">
        <v>0.49421816110300654</v>
      </c>
      <c r="P266" s="68">
        <v>0.0050321562660939345</v>
      </c>
      <c r="R266" s="6">
        <v>98.44794757689101</v>
      </c>
      <c r="T266" s="6">
        <v>0.23594163562300707</v>
      </c>
      <c r="V266" s="68">
        <v>0.0024023705998236417</v>
      </c>
      <c r="X266" s="6">
        <v>98.195843399525</v>
      </c>
      <c r="Z266" s="6">
        <v>-0.016162541743000247</v>
      </c>
      <c r="AB266" s="68">
        <v>-0.00016456788137150612</v>
      </c>
      <c r="AD266" s="6">
        <v>98.095143712842</v>
      </c>
      <c r="AF266" s="6">
        <v>-0.11686222842600102</v>
      </c>
      <c r="AH266" s="68">
        <v>-0.001189897582337195</v>
      </c>
      <c r="AJ266" s="6">
        <v>98.956536814185</v>
      </c>
      <c r="AL266" s="6">
        <v>0.7445308729169966</v>
      </c>
      <c r="AN266" s="68">
        <v>0.007580853947349729</v>
      </c>
      <c r="AP266" s="5">
        <v>4</v>
      </c>
    </row>
    <row r="267" spans="1:42" ht="12.75">
      <c r="A267" t="s">
        <v>560</v>
      </c>
      <c r="B267" t="s">
        <v>146</v>
      </c>
      <c r="D267" s="6">
        <v>19.490314616439</v>
      </c>
      <c r="F267" s="6">
        <v>19.490314616439</v>
      </c>
      <c r="H267" s="6">
        <v>0</v>
      </c>
      <c r="J267" s="68">
        <v>0</v>
      </c>
      <c r="L267" s="6">
        <v>19.470378860169998</v>
      </c>
      <c r="N267" s="6">
        <v>-0.019935756269003235</v>
      </c>
      <c r="P267" s="68">
        <v>-0.001022854513194391</v>
      </c>
      <c r="R267" s="6">
        <v>19.490314616439</v>
      </c>
      <c r="T267" s="6">
        <v>0</v>
      </c>
      <c r="V267" s="68">
        <v>0</v>
      </c>
      <c r="X267" s="6">
        <v>19.490314616439</v>
      </c>
      <c r="Z267" s="6">
        <v>0</v>
      </c>
      <c r="AB267" s="68">
        <v>0</v>
      </c>
      <c r="AD267" s="6">
        <v>19.470378860169998</v>
      </c>
      <c r="AF267" s="6">
        <v>-0.019935756269003235</v>
      </c>
      <c r="AH267" s="68">
        <v>-0.001022854513194391</v>
      </c>
      <c r="AJ267" s="6">
        <v>19.450443103902</v>
      </c>
      <c r="AL267" s="6">
        <v>-0.03987151253700105</v>
      </c>
      <c r="AN267" s="68">
        <v>-0.002045709026337196</v>
      </c>
      <c r="AP267" s="5">
        <v>4</v>
      </c>
    </row>
    <row r="268" spans="1:42" ht="12.75">
      <c r="A268" t="s">
        <v>561</v>
      </c>
      <c r="B268" t="s">
        <v>147</v>
      </c>
      <c r="D268" s="6">
        <v>20.202348525316</v>
      </c>
      <c r="F268" s="6">
        <v>20.202348525316</v>
      </c>
      <c r="H268" s="6">
        <v>0</v>
      </c>
      <c r="J268" s="68">
        <v>0</v>
      </c>
      <c r="L268" s="6">
        <v>20.181991429864002</v>
      </c>
      <c r="N268" s="6">
        <v>-0.02035709545199893</v>
      </c>
      <c r="P268" s="68">
        <v>-0.001007659848382925</v>
      </c>
      <c r="R268" s="6">
        <v>20.202348525316</v>
      </c>
      <c r="T268" s="6">
        <v>0</v>
      </c>
      <c r="V268" s="68">
        <v>0</v>
      </c>
      <c r="X268" s="6">
        <v>20.202348525316</v>
      </c>
      <c r="Z268" s="6">
        <v>0</v>
      </c>
      <c r="AB268" s="68">
        <v>0</v>
      </c>
      <c r="AD268" s="6">
        <v>20.181991429864002</v>
      </c>
      <c r="AF268" s="6">
        <v>-0.02035709545199893</v>
      </c>
      <c r="AH268" s="68">
        <v>-0.001007659848382925</v>
      </c>
      <c r="AJ268" s="6">
        <v>20.161634334410998</v>
      </c>
      <c r="AL268" s="6">
        <v>-0.04071419090500328</v>
      </c>
      <c r="AN268" s="68">
        <v>-0.002015319696815617</v>
      </c>
      <c r="AP268" s="5">
        <v>4</v>
      </c>
    </row>
    <row r="269" spans="1:42" ht="12.75">
      <c r="A269" t="s">
        <v>562</v>
      </c>
      <c r="B269" t="s">
        <v>148</v>
      </c>
      <c r="D269" s="6">
        <v>46.556766556684</v>
      </c>
      <c r="F269" s="6">
        <v>46.556766556684</v>
      </c>
      <c r="H269" s="6">
        <v>0</v>
      </c>
      <c r="J269" s="68">
        <v>0</v>
      </c>
      <c r="L269" s="6">
        <v>46.507397391611</v>
      </c>
      <c r="N269" s="6">
        <v>-0.04936916507300282</v>
      </c>
      <c r="P269" s="68">
        <v>-0.001060407943341483</v>
      </c>
      <c r="R269" s="6">
        <v>46.556766556684</v>
      </c>
      <c r="T269" s="6">
        <v>0</v>
      </c>
      <c r="V269" s="68">
        <v>0</v>
      </c>
      <c r="X269" s="6">
        <v>46.556766556684</v>
      </c>
      <c r="Z269" s="6">
        <v>0</v>
      </c>
      <c r="AB269" s="68">
        <v>0</v>
      </c>
      <c r="AD269" s="6">
        <v>46.507397391611</v>
      </c>
      <c r="AF269" s="6">
        <v>-0.04936916507300282</v>
      </c>
      <c r="AH269" s="68">
        <v>-0.001060407943341483</v>
      </c>
      <c r="AJ269" s="6">
        <v>46.458028226536996</v>
      </c>
      <c r="AL269" s="6">
        <v>-0.0987383301470075</v>
      </c>
      <c r="AN269" s="68">
        <v>-0.0021208158867044853</v>
      </c>
      <c r="AP269" s="5">
        <v>3</v>
      </c>
    </row>
    <row r="272" spans="1:42" ht="12.75">
      <c r="A272" t="s">
        <v>444</v>
      </c>
      <c r="B272" t="s">
        <v>4</v>
      </c>
      <c r="D272" s="6">
        <v>2.629587</v>
      </c>
      <c r="F272" s="6">
        <v>2.629587</v>
      </c>
      <c r="H272" s="6">
        <v>0</v>
      </c>
      <c r="J272" s="68">
        <v>0</v>
      </c>
      <c r="L272" s="6">
        <v>2.629587</v>
      </c>
      <c r="N272" s="6">
        <v>0</v>
      </c>
      <c r="P272" s="68">
        <v>0</v>
      </c>
      <c r="R272" s="6">
        <v>2.629587</v>
      </c>
      <c r="T272" s="6">
        <v>0</v>
      </c>
      <c r="V272" s="68">
        <v>0</v>
      </c>
      <c r="X272" s="6">
        <v>2.629587</v>
      </c>
      <c r="Z272" s="6">
        <v>0</v>
      </c>
      <c r="AB272" s="68">
        <v>0</v>
      </c>
      <c r="AD272" s="6">
        <v>2.629587</v>
      </c>
      <c r="AF272" s="6">
        <v>0</v>
      </c>
      <c r="AH272" s="68">
        <v>0</v>
      </c>
      <c r="AJ272" s="6">
        <v>2.629587</v>
      </c>
      <c r="AL272" s="6">
        <v>0</v>
      </c>
      <c r="AN272" s="68">
        <v>0</v>
      </c>
      <c r="AP272" s="5" t="s">
        <v>947</v>
      </c>
    </row>
    <row r="274" ht="12.75">
      <c r="B274" t="s">
        <v>149</v>
      </c>
    </row>
    <row r="276" spans="1:42" ht="12.75">
      <c r="A276" t="s">
        <v>563</v>
      </c>
      <c r="B276" t="s">
        <v>150</v>
      </c>
      <c r="D276" s="6">
        <v>64.250480934828</v>
      </c>
      <c r="F276" s="6">
        <v>64.250480934828</v>
      </c>
      <c r="H276" s="6">
        <v>0</v>
      </c>
      <c r="J276" s="68">
        <v>0</v>
      </c>
      <c r="L276" s="6">
        <v>64.185204742936</v>
      </c>
      <c r="N276" s="6">
        <v>-0.06527619189201062</v>
      </c>
      <c r="P276" s="68">
        <v>-0.0010159642533761426</v>
      </c>
      <c r="R276" s="6">
        <v>64.250480934828</v>
      </c>
      <c r="T276" s="6">
        <v>0</v>
      </c>
      <c r="V276" s="68">
        <v>0</v>
      </c>
      <c r="X276" s="6">
        <v>64.250480934828</v>
      </c>
      <c r="Z276" s="6">
        <v>0</v>
      </c>
      <c r="AB276" s="68">
        <v>0</v>
      </c>
      <c r="AD276" s="6">
        <v>64.185204742936</v>
      </c>
      <c r="AF276" s="6">
        <v>-0.06527619189201062</v>
      </c>
      <c r="AH276" s="68">
        <v>-0.0010159642533761426</v>
      </c>
      <c r="AJ276" s="6">
        <v>64.119928551044</v>
      </c>
      <c r="AL276" s="6">
        <v>-0.13055238378400702</v>
      </c>
      <c r="AN276" s="68">
        <v>-0.002031928506752064</v>
      </c>
      <c r="AP276" s="5">
        <v>4</v>
      </c>
    </row>
    <row r="277" spans="1:42" ht="12.75">
      <c r="A277" t="s">
        <v>564</v>
      </c>
      <c r="B277" t="s">
        <v>151</v>
      </c>
      <c r="D277" s="6">
        <v>113.215377029142</v>
      </c>
      <c r="F277" s="6">
        <v>113.37476974731099</v>
      </c>
      <c r="H277" s="6">
        <v>0.1593927181689878</v>
      </c>
      <c r="J277" s="68">
        <v>0.001407871636800358</v>
      </c>
      <c r="L277" s="6">
        <v>113.24465675553701</v>
      </c>
      <c r="N277" s="6">
        <v>0.029279726395003536</v>
      </c>
      <c r="P277" s="68">
        <v>0.00025861969604594297</v>
      </c>
      <c r="R277" s="6">
        <v>113.441344223037</v>
      </c>
      <c r="T277" s="6">
        <v>0.22596719389500208</v>
      </c>
      <c r="V277" s="68">
        <v>0.0019959055017485603</v>
      </c>
      <c r="X277" s="6">
        <v>113.196123521073</v>
      </c>
      <c r="Z277" s="6">
        <v>-0.01925350806899928</v>
      </c>
      <c r="AB277" s="68">
        <v>-0.00017006089255917388</v>
      </c>
      <c r="AD277" s="6">
        <v>113.209329019145</v>
      </c>
      <c r="AF277" s="6">
        <v>-0.006048009997002168</v>
      </c>
      <c r="AH277" s="68">
        <v>-5.342039355171154E-05</v>
      </c>
      <c r="AJ277" s="6">
        <v>113.590953572829</v>
      </c>
      <c r="AL277" s="6">
        <v>0.37557654368698934</v>
      </c>
      <c r="AN277" s="68">
        <v>0.0033173633612536106</v>
      </c>
      <c r="AP277" s="5">
        <v>4</v>
      </c>
    </row>
    <row r="278" spans="1:42" ht="12.75">
      <c r="A278" t="s">
        <v>565</v>
      </c>
      <c r="B278" t="s">
        <v>153</v>
      </c>
      <c r="D278" s="6">
        <v>153.10880654684001</v>
      </c>
      <c r="F278" s="6">
        <v>153.28966868214198</v>
      </c>
      <c r="H278" s="6">
        <v>0.1808621353019646</v>
      </c>
      <c r="J278" s="68">
        <v>0.001181265397994165</v>
      </c>
      <c r="L278" s="6">
        <v>153.037703472073</v>
      </c>
      <c r="N278" s="6">
        <v>-0.0711030747670236</v>
      </c>
      <c r="P278" s="68">
        <v>-0.00046439572204013817</v>
      </c>
      <c r="R278" s="6">
        <v>153.30348646255902</v>
      </c>
      <c r="T278" s="6">
        <v>0.1946799157190071</v>
      </c>
      <c r="V278" s="68">
        <v>0.0012715135080061473</v>
      </c>
      <c r="X278" s="6">
        <v>153.15991805242402</v>
      </c>
      <c r="Z278" s="6">
        <v>0.05111150558400368</v>
      </c>
      <c r="AB278" s="68">
        <v>0.00033382472724302327</v>
      </c>
      <c r="AD278" s="6">
        <v>153.13398582724898</v>
      </c>
      <c r="AF278" s="6">
        <v>0.025179280408963223</v>
      </c>
      <c r="AH278" s="68">
        <v>0.0001644535084352592</v>
      </c>
      <c r="AJ278" s="6">
        <v>153.456863087648</v>
      </c>
      <c r="AL278" s="6">
        <v>0.3480565408079883</v>
      </c>
      <c r="AN278" s="68">
        <v>0.0022732627120407253</v>
      </c>
      <c r="AP278" s="5">
        <v>3</v>
      </c>
    </row>
    <row r="279" spans="1:42" ht="12.75">
      <c r="A279" t="s">
        <v>566</v>
      </c>
      <c r="B279" t="s">
        <v>154</v>
      </c>
      <c r="D279" s="6">
        <v>196.62057499739</v>
      </c>
      <c r="F279" s="6">
        <v>196.67748214281</v>
      </c>
      <c r="H279" s="6">
        <v>0.05690714541998432</v>
      </c>
      <c r="J279" s="68">
        <v>0.0002894261977452752</v>
      </c>
      <c r="L279" s="6">
        <v>196.581070409981</v>
      </c>
      <c r="N279" s="6">
        <v>-0.03950458740899876</v>
      </c>
      <c r="P279" s="68">
        <v>-0.00020091787143600384</v>
      </c>
      <c r="R279" s="6">
        <v>196.67401970238998</v>
      </c>
      <c r="T279" s="6">
        <v>0.053444704999975556</v>
      </c>
      <c r="V279" s="68">
        <v>0.0002718164413906581</v>
      </c>
      <c r="X279" s="6">
        <v>196.608474182468</v>
      </c>
      <c r="Z279" s="6">
        <v>-0.01210081492200743</v>
      </c>
      <c r="AB279" s="68">
        <v>-6.154399112182466E-05</v>
      </c>
      <c r="AD279" s="6">
        <v>196.591773605435</v>
      </c>
      <c r="AF279" s="6">
        <v>-0.028801391954999644</v>
      </c>
      <c r="AH279" s="68">
        <v>-0.00014648208589249605</v>
      </c>
      <c r="AJ279" s="6">
        <v>196.62364451490598</v>
      </c>
      <c r="AL279" s="6">
        <v>0.0030695175159678456</v>
      </c>
      <c r="AN279" s="68">
        <v>1.5611374933719888E-05</v>
      </c>
      <c r="AP279" s="5">
        <v>3</v>
      </c>
    </row>
    <row r="280" spans="1:42" ht="12.75">
      <c r="A280" t="s">
        <v>567</v>
      </c>
      <c r="B280" t="s">
        <v>155</v>
      </c>
      <c r="D280" s="6">
        <v>179.383762898992</v>
      </c>
      <c r="F280" s="6">
        <v>179.64310613558098</v>
      </c>
      <c r="H280" s="6">
        <v>0.2593432365889896</v>
      </c>
      <c r="J280" s="68">
        <v>0.001445745324982515</v>
      </c>
      <c r="L280" s="6">
        <v>179.343180792671</v>
      </c>
      <c r="N280" s="6">
        <v>-0.0405821063209828</v>
      </c>
      <c r="P280" s="68">
        <v>-0.000226230655802632</v>
      </c>
      <c r="R280" s="6">
        <v>179.706973756426</v>
      </c>
      <c r="T280" s="6">
        <v>0.3232108574340202</v>
      </c>
      <c r="V280" s="68">
        <v>0.001801784354451383</v>
      </c>
      <c r="X280" s="6">
        <v>179.36758879883598</v>
      </c>
      <c r="Z280" s="6">
        <v>-0.016174100156007398</v>
      </c>
      <c r="AB280" s="68">
        <v>-9.016479470951206E-05</v>
      </c>
      <c r="AD280" s="6">
        <v>179.427971195691</v>
      </c>
      <c r="AF280" s="6">
        <v>0.044208296698997174</v>
      </c>
      <c r="AH280" s="68">
        <v>0.0002464453637528505</v>
      </c>
      <c r="AJ280" s="6">
        <v>179.914583281419</v>
      </c>
      <c r="AL280" s="6">
        <v>0.5308203824270095</v>
      </c>
      <c r="AN280" s="68">
        <v>0.002959132832584773</v>
      </c>
      <c r="AP280" s="5">
        <v>4</v>
      </c>
    </row>
    <row r="282" spans="1:42" ht="12.75">
      <c r="A282" t="s">
        <v>568</v>
      </c>
      <c r="B282" t="s">
        <v>156</v>
      </c>
      <c r="D282" s="6">
        <v>65.748733239794</v>
      </c>
      <c r="F282" s="6">
        <v>65.814419825401</v>
      </c>
      <c r="H282" s="6">
        <v>0.06568658560699703</v>
      </c>
      <c r="J282" s="68">
        <v>0.0009990547706437123</v>
      </c>
      <c r="L282" s="6">
        <v>65.757766028668</v>
      </c>
      <c r="N282" s="6">
        <v>0.009032788873994946</v>
      </c>
      <c r="P282" s="68">
        <v>0.00013738346624947456</v>
      </c>
      <c r="R282" s="6">
        <v>65.88904290457201</v>
      </c>
      <c r="T282" s="6">
        <v>0.14030966477800177</v>
      </c>
      <c r="V282" s="68">
        <v>0.002134028411867261</v>
      </c>
      <c r="X282" s="6">
        <v>65.734925637796</v>
      </c>
      <c r="Z282" s="6">
        <v>-0.013807601998010455</v>
      </c>
      <c r="AB282" s="68">
        <v>-0.00021000559733451245</v>
      </c>
      <c r="AD282" s="6">
        <v>65.831450196828</v>
      </c>
      <c r="AF282" s="6">
        <v>0.08271695703399473</v>
      </c>
      <c r="AH282" s="68">
        <v>0.0012580768169679476</v>
      </c>
      <c r="AJ282" s="6">
        <v>66.013432311329</v>
      </c>
      <c r="AL282" s="6">
        <v>0.2646990715349915</v>
      </c>
      <c r="AN282" s="68">
        <v>0.004025918956789635</v>
      </c>
      <c r="AP282" s="5">
        <v>4</v>
      </c>
    </row>
    <row r="283" spans="1:42" ht="12.75">
      <c r="A283" t="s">
        <v>569</v>
      </c>
      <c r="B283" t="s">
        <v>158</v>
      </c>
      <c r="D283" s="6">
        <v>114.442217729216</v>
      </c>
      <c r="F283" s="6">
        <v>114.43351610109801</v>
      </c>
      <c r="H283" s="6">
        <v>-0.008701628117989912</v>
      </c>
      <c r="J283" s="68">
        <v>-7.603512314466859E-05</v>
      </c>
      <c r="L283" s="6">
        <v>114.438770330604</v>
      </c>
      <c r="N283" s="6">
        <v>-0.0034473986119962774</v>
      </c>
      <c r="P283" s="68">
        <v>-3.0123486597867542E-05</v>
      </c>
      <c r="R283" s="6">
        <v>114.49703530519601</v>
      </c>
      <c r="T283" s="6">
        <v>0.05481757598001025</v>
      </c>
      <c r="V283" s="68">
        <v>0.0004789978477148634</v>
      </c>
      <c r="X283" s="6">
        <v>114.42970366120299</v>
      </c>
      <c r="Z283" s="6">
        <v>-0.012514068013004476</v>
      </c>
      <c r="AB283" s="68">
        <v>-0.00010934835291827585</v>
      </c>
      <c r="AD283" s="6">
        <v>114.48722800015099</v>
      </c>
      <c r="AF283" s="6">
        <v>0.04501027093499488</v>
      </c>
      <c r="AH283" s="68">
        <v>0.0003933012818879006</v>
      </c>
      <c r="AJ283" s="6">
        <v>114.49588653734</v>
      </c>
      <c r="AL283" s="6">
        <v>0.053668808124001544</v>
      </c>
      <c r="AN283" s="68">
        <v>0.0004689598750260885</v>
      </c>
      <c r="AP283" s="5">
        <v>4</v>
      </c>
    </row>
    <row r="284" spans="1:42" ht="12.75">
      <c r="A284" t="s">
        <v>570</v>
      </c>
      <c r="B284" t="s">
        <v>159</v>
      </c>
      <c r="D284" s="6">
        <v>274.799556734335</v>
      </c>
      <c r="F284" s="6">
        <v>274.811891290823</v>
      </c>
      <c r="H284" s="6">
        <v>0.012334556487985537</v>
      </c>
      <c r="J284" s="68">
        <v>4.4885649142113E-05</v>
      </c>
      <c r="L284" s="6">
        <v>274.776340839818</v>
      </c>
      <c r="N284" s="6">
        <v>-0.02321589451702266</v>
      </c>
      <c r="P284" s="68">
        <v>-8.448301297467827E-05</v>
      </c>
      <c r="R284" s="6">
        <v>274.850082202914</v>
      </c>
      <c r="T284" s="6">
        <v>0.050525468578996424</v>
      </c>
      <c r="V284" s="68">
        <v>0.00018386299155439463</v>
      </c>
      <c r="X284" s="6">
        <v>274.75852363119697</v>
      </c>
      <c r="Z284" s="6">
        <v>-0.041033103138033766</v>
      </c>
      <c r="AB284" s="68">
        <v>-0.00014932012127553355</v>
      </c>
      <c r="AD284" s="6">
        <v>274.85750876540396</v>
      </c>
      <c r="AF284" s="6">
        <v>0.057952031068964516</v>
      </c>
      <c r="AH284" s="68">
        <v>0.0002108883717195737</v>
      </c>
      <c r="AJ284" s="6">
        <v>274.80735103957403</v>
      </c>
      <c r="AL284" s="6">
        <v>0.007794305239031019</v>
      </c>
      <c r="AN284" s="68">
        <v>2.8363601934650262E-05</v>
      </c>
      <c r="AP284" s="5">
        <v>4</v>
      </c>
    </row>
    <row r="285" spans="1:42" ht="12.75">
      <c r="A285" t="s">
        <v>571</v>
      </c>
      <c r="B285" t="s">
        <v>160</v>
      </c>
      <c r="D285" s="6">
        <v>131.19459551265</v>
      </c>
      <c r="F285" s="6">
        <v>131.274058082938</v>
      </c>
      <c r="H285" s="6">
        <v>0.07946257028800119</v>
      </c>
      <c r="J285" s="68">
        <v>0.0006056847843274098</v>
      </c>
      <c r="L285" s="6">
        <v>131.19406965181</v>
      </c>
      <c r="N285" s="6">
        <v>-0.0005258608400140474</v>
      </c>
      <c r="P285" s="68">
        <v>-4.008250781666863E-06</v>
      </c>
      <c r="R285" s="6">
        <v>131.336914857247</v>
      </c>
      <c r="T285" s="6">
        <v>0.14231934459698437</v>
      </c>
      <c r="V285" s="68">
        <v>0.001084795787820861</v>
      </c>
      <c r="X285" s="6">
        <v>131.224308794644</v>
      </c>
      <c r="Z285" s="6">
        <v>0.029713281993991814</v>
      </c>
      <c r="AB285" s="68">
        <v>0.00022648251536494738</v>
      </c>
      <c r="AD285" s="6">
        <v>131.211767963552</v>
      </c>
      <c r="AF285" s="6">
        <v>0.017172450901995262</v>
      </c>
      <c r="AH285" s="68">
        <v>0.0001308929749346227</v>
      </c>
      <c r="AJ285" s="6">
        <v>131.442058904898</v>
      </c>
      <c r="AL285" s="6">
        <v>0.24746339224799385</v>
      </c>
      <c r="AN285" s="68">
        <v>0.0018862316033752549</v>
      </c>
      <c r="AP285" s="5">
        <v>4</v>
      </c>
    </row>
    <row r="286" spans="1:42" ht="12.75">
      <c r="A286" t="s">
        <v>572</v>
      </c>
      <c r="B286" t="s">
        <v>161</v>
      </c>
      <c r="D286" s="6">
        <v>177.25310065153198</v>
      </c>
      <c r="F286" s="6">
        <v>177.25310065153198</v>
      </c>
      <c r="H286" s="6">
        <v>0</v>
      </c>
      <c r="J286" s="68">
        <v>0</v>
      </c>
      <c r="L286" s="6">
        <v>177.069961784733</v>
      </c>
      <c r="N286" s="6">
        <v>-0.18313886679896996</v>
      </c>
      <c r="P286" s="68">
        <v>-0.0010332054340702846</v>
      </c>
      <c r="R286" s="6">
        <v>177.25310065153198</v>
      </c>
      <c r="T286" s="6">
        <v>0</v>
      </c>
      <c r="V286" s="68">
        <v>0</v>
      </c>
      <c r="X286" s="6">
        <v>177.25310065153198</v>
      </c>
      <c r="Z286" s="6">
        <v>0</v>
      </c>
      <c r="AB286" s="68">
        <v>0</v>
      </c>
      <c r="AD286" s="6">
        <v>177.069961784733</v>
      </c>
      <c r="AF286" s="6">
        <v>-0.18313886679896996</v>
      </c>
      <c r="AH286" s="68">
        <v>-0.0010332054340702846</v>
      </c>
      <c r="AJ286" s="6">
        <v>176.886822917935</v>
      </c>
      <c r="AL286" s="6">
        <v>-0.3662777335969736</v>
      </c>
      <c r="AN286" s="68">
        <v>-0.0020664108681351175</v>
      </c>
      <c r="AP286" s="5">
        <v>4</v>
      </c>
    </row>
    <row r="288" spans="1:42" ht="12.75">
      <c r="A288" t="s">
        <v>573</v>
      </c>
      <c r="B288" t="s">
        <v>162</v>
      </c>
      <c r="D288" s="6">
        <v>190.267953862786</v>
      </c>
      <c r="F288" s="6">
        <v>190.267953862786</v>
      </c>
      <c r="H288" s="6">
        <v>0</v>
      </c>
      <c r="J288" s="68">
        <v>0</v>
      </c>
      <c r="L288" s="6">
        <v>190.069626425439</v>
      </c>
      <c r="N288" s="6">
        <v>-0.19832743734698965</v>
      </c>
      <c r="P288" s="68">
        <v>-0.0010423585964981568</v>
      </c>
      <c r="R288" s="6">
        <v>190.267953862786</v>
      </c>
      <c r="T288" s="6">
        <v>0</v>
      </c>
      <c r="V288" s="68">
        <v>0</v>
      </c>
      <c r="X288" s="6">
        <v>190.267953862786</v>
      </c>
      <c r="Z288" s="6">
        <v>0</v>
      </c>
      <c r="AB288" s="68">
        <v>0</v>
      </c>
      <c r="AD288" s="6">
        <v>190.069626425439</v>
      </c>
      <c r="AF288" s="6">
        <v>-0.19832743734698965</v>
      </c>
      <c r="AH288" s="68">
        <v>-0.0010423585964981568</v>
      </c>
      <c r="AJ288" s="6">
        <v>189.871298988092</v>
      </c>
      <c r="AL288" s="6">
        <v>-0.3966548746939793</v>
      </c>
      <c r="AN288" s="68">
        <v>-0.0020847171929963136</v>
      </c>
      <c r="AP288" s="5">
        <v>4</v>
      </c>
    </row>
    <row r="289" spans="1:42" ht="12.75">
      <c r="A289" t="s">
        <v>574</v>
      </c>
      <c r="B289" t="s">
        <v>163</v>
      </c>
      <c r="D289" s="6">
        <v>303.446521755624</v>
      </c>
      <c r="F289" s="6">
        <v>303.44223328737996</v>
      </c>
      <c r="H289" s="6">
        <v>-0.004288468244055821</v>
      </c>
      <c r="J289" s="68">
        <v>-1.4132533862126364E-05</v>
      </c>
      <c r="L289" s="6">
        <v>303.441838109786</v>
      </c>
      <c r="N289" s="6">
        <v>-0.004683645838042594</v>
      </c>
      <c r="P289" s="68">
        <v>-1.5434831188523213E-05</v>
      </c>
      <c r="R289" s="6">
        <v>303.52076085041</v>
      </c>
      <c r="T289" s="6">
        <v>0.07423909478598034</v>
      </c>
      <c r="V289" s="68">
        <v>0.0002446529765985179</v>
      </c>
      <c r="X289" s="6">
        <v>303.41002962468497</v>
      </c>
      <c r="Z289" s="6">
        <v>-0.03649213093905246</v>
      </c>
      <c r="AB289" s="68">
        <v>-0.00012025885394211515</v>
      </c>
      <c r="AD289" s="6">
        <v>303.46434956713904</v>
      </c>
      <c r="AF289" s="6">
        <v>0.01782781151501922</v>
      </c>
      <c r="AH289" s="68">
        <v>5.875108210789305E-05</v>
      </c>
      <c r="AJ289" s="6">
        <v>303.444189872028</v>
      </c>
      <c r="AL289" s="6">
        <v>-0.002331883596013995</v>
      </c>
      <c r="AN289" s="68">
        <v>-7.68466081773691E-06</v>
      </c>
      <c r="AP289" s="5">
        <v>4</v>
      </c>
    </row>
    <row r="290" spans="1:42" ht="12.75">
      <c r="A290" t="s">
        <v>575</v>
      </c>
      <c r="B290" t="s">
        <v>164</v>
      </c>
      <c r="D290" s="6">
        <v>316.930265093844</v>
      </c>
      <c r="F290" s="6">
        <v>316.903864660632</v>
      </c>
      <c r="H290" s="6">
        <v>-0.026400433212018015</v>
      </c>
      <c r="J290" s="68">
        <v>-8.330044845733104E-05</v>
      </c>
      <c r="L290" s="6">
        <v>316.877575396636</v>
      </c>
      <c r="N290" s="6">
        <v>-0.05268969720799532</v>
      </c>
      <c r="P290" s="68">
        <v>-0.00016625012821793383</v>
      </c>
      <c r="R290" s="6">
        <v>316.88374813923195</v>
      </c>
      <c r="T290" s="6">
        <v>-0.04651695461205918</v>
      </c>
      <c r="V290" s="68">
        <v>-0.00014677346954632234</v>
      </c>
      <c r="X290" s="6">
        <v>316.913846473046</v>
      </c>
      <c r="Z290" s="6">
        <v>-0.01641862079799239</v>
      </c>
      <c r="AB290" s="68">
        <v>-5.1805152761699127E-05</v>
      </c>
      <c r="AD290" s="6">
        <v>316.81070101395204</v>
      </c>
      <c r="AF290" s="6">
        <v>-0.1195640798919726</v>
      </c>
      <c r="AH290" s="68">
        <v>-0.00037725674402401836</v>
      </c>
      <c r="AJ290" s="6">
        <v>316.63607189607796</v>
      </c>
      <c r="AL290" s="6">
        <v>-0.2941931977660488</v>
      </c>
      <c r="AN290" s="68">
        <v>-0.0009282584535715997</v>
      </c>
      <c r="AP290" s="5">
        <v>3</v>
      </c>
    </row>
    <row r="291" spans="1:42" ht="12.75">
      <c r="A291" t="s">
        <v>576</v>
      </c>
      <c r="B291" t="s">
        <v>165</v>
      </c>
      <c r="D291" s="6">
        <v>104.418174553773</v>
      </c>
      <c r="F291" s="6">
        <v>104.463416482938</v>
      </c>
      <c r="H291" s="6">
        <v>0.04524192916500169</v>
      </c>
      <c r="J291" s="68">
        <v>0.000433276384674807</v>
      </c>
      <c r="L291" s="6">
        <v>104.421832619344</v>
      </c>
      <c r="N291" s="6">
        <v>0.0036580655710025667</v>
      </c>
      <c r="P291" s="68">
        <v>3.5032843531647316E-05</v>
      </c>
      <c r="R291" s="6">
        <v>104.530528143879</v>
      </c>
      <c r="T291" s="6">
        <v>0.11235359010599666</v>
      </c>
      <c r="V291" s="68">
        <v>0.001075996497603366</v>
      </c>
      <c r="X291" s="6">
        <v>104.395903996137</v>
      </c>
      <c r="Z291" s="6">
        <v>-0.022270557636005606</v>
      </c>
      <c r="AB291" s="68">
        <v>-0.00021328238815874695</v>
      </c>
      <c r="AD291" s="6">
        <v>104.45407455316301</v>
      </c>
      <c r="AF291" s="6">
        <v>0.03589999939001132</v>
      </c>
      <c r="AH291" s="68">
        <v>0.000343809873553417</v>
      </c>
      <c r="AJ291" s="6">
        <v>104.57673325105999</v>
      </c>
      <c r="AL291" s="6">
        <v>0.1585586972869919</v>
      </c>
      <c r="AN291" s="68">
        <v>0.0015184971195348542</v>
      </c>
      <c r="AP291" s="5">
        <v>4</v>
      </c>
    </row>
    <row r="292" spans="1:42" ht="12.75">
      <c r="A292" t="s">
        <v>577</v>
      </c>
      <c r="B292" t="s">
        <v>166</v>
      </c>
      <c r="D292" s="6">
        <v>201.511727398754</v>
      </c>
      <c r="F292" s="6">
        <v>201.773453335326</v>
      </c>
      <c r="H292" s="6">
        <v>0.2617259365719917</v>
      </c>
      <c r="J292" s="68">
        <v>0.0012988124311697506</v>
      </c>
      <c r="L292" s="6">
        <v>201.439859788343</v>
      </c>
      <c r="N292" s="6">
        <v>-0.07186761041100453</v>
      </c>
      <c r="P292" s="68">
        <v>-0.00035664232220486094</v>
      </c>
      <c r="R292" s="6">
        <v>201.852861126915</v>
      </c>
      <c r="T292" s="6">
        <v>0.3411337281609974</v>
      </c>
      <c r="V292" s="68">
        <v>0.0016928728296093536</v>
      </c>
      <c r="X292" s="6">
        <v>201.589156611049</v>
      </c>
      <c r="Z292" s="6">
        <v>0.07742921229498734</v>
      </c>
      <c r="AB292" s="68">
        <v>0.00038424171781213217</v>
      </c>
      <c r="AD292" s="6">
        <v>201.494964306117</v>
      </c>
      <c r="AF292" s="6">
        <v>-0.016763092637006594</v>
      </c>
      <c r="AH292" s="68">
        <v>-8.31866852286744E-05</v>
      </c>
      <c r="AJ292" s="6">
        <v>202.067091588213</v>
      </c>
      <c r="AL292" s="6">
        <v>0.5553641894589987</v>
      </c>
      <c r="AN292" s="68">
        <v>0.0027559894236827065</v>
      </c>
      <c r="AP292" s="5">
        <v>3</v>
      </c>
    </row>
    <row r="294" spans="1:42" ht="12.75">
      <c r="A294" t="s">
        <v>578</v>
      </c>
      <c r="B294" t="s">
        <v>167</v>
      </c>
      <c r="D294" s="6">
        <v>248.348801016248</v>
      </c>
      <c r="F294" s="6">
        <v>248.563616743464</v>
      </c>
      <c r="H294" s="6">
        <v>0.21481572721600628</v>
      </c>
      <c r="J294" s="68">
        <v>0.0008649758981600727</v>
      </c>
      <c r="L294" s="6">
        <v>248.232241057707</v>
      </c>
      <c r="N294" s="6">
        <v>-0.11655995854098933</v>
      </c>
      <c r="P294" s="68">
        <v>-0.00046933972728687947</v>
      </c>
      <c r="R294" s="6">
        <v>248.650725635082</v>
      </c>
      <c r="T294" s="6">
        <v>0.3019246188340219</v>
      </c>
      <c r="V294" s="68">
        <v>0.001215728111424499</v>
      </c>
      <c r="X294" s="6">
        <v>248.426503711472</v>
      </c>
      <c r="Z294" s="6">
        <v>0.07770269522401918</v>
      </c>
      <c r="AB294" s="68">
        <v>0.0003128772714265512</v>
      </c>
      <c r="AD294" s="6">
        <v>248.364946107517</v>
      </c>
      <c r="AF294" s="6">
        <v>0.01614509126900998</v>
      </c>
      <c r="AH294" s="68">
        <v>6.50097411501242E-05</v>
      </c>
      <c r="AJ294" s="6">
        <v>248.792271078117</v>
      </c>
      <c r="AL294" s="6">
        <v>0.4434700618690215</v>
      </c>
      <c r="AN294" s="68">
        <v>0.0017856742615802194</v>
      </c>
      <c r="AP294" s="5">
        <v>3</v>
      </c>
    </row>
    <row r="295" spans="1:42" ht="12.75">
      <c r="A295" t="s">
        <v>579</v>
      </c>
      <c r="B295" t="s">
        <v>168</v>
      </c>
      <c r="D295" s="6">
        <v>116.787568510257</v>
      </c>
      <c r="F295" s="6">
        <v>117.054811390734</v>
      </c>
      <c r="H295" s="6">
        <v>0.2672428804769993</v>
      </c>
      <c r="J295" s="68">
        <v>0.002288281911216675</v>
      </c>
      <c r="L295" s="6">
        <v>116.803053504472</v>
      </c>
      <c r="N295" s="6">
        <v>0.015484994215000825</v>
      </c>
      <c r="P295" s="68">
        <v>0.00013259111746676049</v>
      </c>
      <c r="R295" s="6">
        <v>117.16736448974</v>
      </c>
      <c r="T295" s="6">
        <v>0.37979597948299215</v>
      </c>
      <c r="V295" s="68">
        <v>0.0032520240324177664</v>
      </c>
      <c r="X295" s="6">
        <v>116.769529248176</v>
      </c>
      <c r="Z295" s="6">
        <v>-0.018039262081003926</v>
      </c>
      <c r="AB295" s="68">
        <v>-0.0001544621770203188</v>
      </c>
      <c r="AD295" s="6">
        <v>116.815890496401</v>
      </c>
      <c r="AF295" s="6">
        <v>0.028321986143993172</v>
      </c>
      <c r="AH295" s="68">
        <v>0.00024250856923616626</v>
      </c>
      <c r="AJ295" s="6">
        <v>117.437231200088</v>
      </c>
      <c r="AL295" s="6">
        <v>0.6496626898309898</v>
      </c>
      <c r="AN295" s="68">
        <v>0.005562772631694378</v>
      </c>
      <c r="AP295" s="5">
        <v>4</v>
      </c>
    </row>
    <row r="296" spans="1:42" ht="12.75">
      <c r="A296" t="s">
        <v>580</v>
      </c>
      <c r="B296" t="s">
        <v>169</v>
      </c>
      <c r="D296" s="6">
        <v>160.542774000307</v>
      </c>
      <c r="F296" s="6">
        <v>160.61691941739898</v>
      </c>
      <c r="H296" s="6">
        <v>0.07414541709198375</v>
      </c>
      <c r="J296" s="68">
        <v>0.0004618421324390593</v>
      </c>
      <c r="L296" s="6">
        <v>160.51241136508102</v>
      </c>
      <c r="N296" s="6">
        <v>-0.030362635225969825</v>
      </c>
      <c r="P296" s="68">
        <v>-0.00018912489468950975</v>
      </c>
      <c r="R296" s="6">
        <v>160.633718358289</v>
      </c>
      <c r="T296" s="6">
        <v>0.09094435798201062</v>
      </c>
      <c r="V296" s="68">
        <v>0.0005664805441933918</v>
      </c>
      <c r="X296" s="6">
        <v>160.558518810165</v>
      </c>
      <c r="Z296" s="6">
        <v>0.015744809858006192</v>
      </c>
      <c r="AB296" s="68">
        <v>9.80723670439137E-05</v>
      </c>
      <c r="AD296" s="6">
        <v>160.538630562435</v>
      </c>
      <c r="AF296" s="6">
        <v>-0.0041434378719884535</v>
      </c>
      <c r="AH296" s="68">
        <v>-2.580893408494692E-05</v>
      </c>
      <c r="AJ296" s="6">
        <v>160.666814962861</v>
      </c>
      <c r="AL296" s="6">
        <v>0.12404096255400532</v>
      </c>
      <c r="AN296" s="68">
        <v>0.0007726349773535627</v>
      </c>
      <c r="AP296" s="5">
        <v>3</v>
      </c>
    </row>
    <row r="297" spans="1:42" ht="12.75">
      <c r="A297" t="s">
        <v>581</v>
      </c>
      <c r="B297" t="s">
        <v>171</v>
      </c>
      <c r="D297" s="6">
        <v>189.35132608685498</v>
      </c>
      <c r="F297" s="6">
        <v>189.35911624155</v>
      </c>
      <c r="H297" s="6">
        <v>0.007790154695015872</v>
      </c>
      <c r="J297" s="68">
        <v>4.1141273504694375E-05</v>
      </c>
      <c r="L297" s="6">
        <v>189.298339219686</v>
      </c>
      <c r="N297" s="6">
        <v>-0.0529868671689826</v>
      </c>
      <c r="P297" s="68">
        <v>-0.0002798336207303753</v>
      </c>
      <c r="R297" s="6">
        <v>189.356576173727</v>
      </c>
      <c r="T297" s="6">
        <v>0.00525008687202444</v>
      </c>
      <c r="V297" s="68">
        <v>2.7726697142940725E-05</v>
      </c>
      <c r="X297" s="6">
        <v>189.336711313973</v>
      </c>
      <c r="Z297" s="6">
        <v>-0.014614772881969884</v>
      </c>
      <c r="AB297" s="68">
        <v>-7.718336694017197E-05</v>
      </c>
      <c r="AD297" s="6">
        <v>189.34240903318798</v>
      </c>
      <c r="AF297" s="6">
        <v>-0.008917053667005348</v>
      </c>
      <c r="AH297" s="68">
        <v>-4.709263912371608E-05</v>
      </c>
      <c r="AJ297" s="6">
        <v>189.260501325741</v>
      </c>
      <c r="AL297" s="6">
        <v>-0.09082476111399274</v>
      </c>
      <c r="AN297" s="68">
        <v>-0.00047966266194688094</v>
      </c>
      <c r="AP297" s="5">
        <v>4</v>
      </c>
    </row>
    <row r="298" spans="1:42" ht="12.75">
      <c r="A298" t="s">
        <v>582</v>
      </c>
      <c r="B298" t="s">
        <v>172</v>
      </c>
      <c r="D298" s="6">
        <v>115.311654000433</v>
      </c>
      <c r="F298" s="6">
        <v>115.311654000433</v>
      </c>
      <c r="H298" s="6">
        <v>0</v>
      </c>
      <c r="J298" s="68">
        <v>0</v>
      </c>
      <c r="L298" s="6">
        <v>115.190845058468</v>
      </c>
      <c r="N298" s="6">
        <v>-0.12080894196499514</v>
      </c>
      <c r="P298" s="68">
        <v>-0.0010476733077173753</v>
      </c>
      <c r="R298" s="6">
        <v>115.311654000433</v>
      </c>
      <c r="T298" s="6">
        <v>0</v>
      </c>
      <c r="V298" s="68">
        <v>0</v>
      </c>
      <c r="X298" s="6">
        <v>115.311654000433</v>
      </c>
      <c r="Z298" s="6">
        <v>0</v>
      </c>
      <c r="AB298" s="68">
        <v>0</v>
      </c>
      <c r="AD298" s="6">
        <v>115.190845058468</v>
      </c>
      <c r="AF298" s="6">
        <v>-0.12080894196499514</v>
      </c>
      <c r="AH298" s="68">
        <v>-0.0010476733077173753</v>
      </c>
      <c r="AJ298" s="6">
        <v>115.070036116503</v>
      </c>
      <c r="AL298" s="6">
        <v>-0.24161788392999028</v>
      </c>
      <c r="AN298" s="68">
        <v>-0.0020953466154347506</v>
      </c>
      <c r="AP298" s="5">
        <v>4</v>
      </c>
    </row>
    <row r="300" spans="1:42" ht="12.75">
      <c r="A300" t="s">
        <v>583</v>
      </c>
      <c r="B300" t="s">
        <v>174</v>
      </c>
      <c r="D300" s="6">
        <v>125.506856270729</v>
      </c>
      <c r="F300" s="6">
        <v>125.644008534373</v>
      </c>
      <c r="H300" s="6">
        <v>0.13715226364399768</v>
      </c>
      <c r="J300" s="68">
        <v>0.0010927870215165659</v>
      </c>
      <c r="L300" s="6">
        <v>125.463777059141</v>
      </c>
      <c r="N300" s="6">
        <v>-0.04307921158800809</v>
      </c>
      <c r="P300" s="68">
        <v>-0.0003432418982360817</v>
      </c>
      <c r="R300" s="6">
        <v>125.70561857203899</v>
      </c>
      <c r="T300" s="6">
        <v>0.1987623013099835</v>
      </c>
      <c r="V300" s="68">
        <v>0.0015836768381899094</v>
      </c>
      <c r="X300" s="6">
        <v>125.495581766198</v>
      </c>
      <c r="Z300" s="6">
        <v>-0.011274504531002094</v>
      </c>
      <c r="AB300" s="68">
        <v>-8.983178183255603E-05</v>
      </c>
      <c r="AD300" s="6">
        <v>125.562267064689</v>
      </c>
      <c r="AF300" s="6">
        <v>0.05541079395999304</v>
      </c>
      <c r="AH300" s="68">
        <v>0.00044149615093909476</v>
      </c>
      <c r="AJ300" s="6">
        <v>125.814719824468</v>
      </c>
      <c r="AL300" s="6">
        <v>0.3078635537389971</v>
      </c>
      <c r="AN300" s="68">
        <v>0.0024529620363919332</v>
      </c>
      <c r="AP300" s="5">
        <v>4</v>
      </c>
    </row>
    <row r="301" spans="1:42" ht="12.75">
      <c r="A301" t="s">
        <v>584</v>
      </c>
      <c r="B301" t="s">
        <v>175</v>
      </c>
      <c r="D301" s="6">
        <v>167.591422270203</v>
      </c>
      <c r="F301" s="6">
        <v>167.61569402437001</v>
      </c>
      <c r="H301" s="6">
        <v>0.024271754167017434</v>
      </c>
      <c r="J301" s="68">
        <v>0.0001448269478129063</v>
      </c>
      <c r="L301" s="6">
        <v>167.554690957875</v>
      </c>
      <c r="N301" s="6">
        <v>-0.0367313123279871</v>
      </c>
      <c r="P301" s="68">
        <v>-0.00021917179191167804</v>
      </c>
      <c r="R301" s="6">
        <v>167.636335293867</v>
      </c>
      <c r="T301" s="6">
        <v>0.04491302366400873</v>
      </c>
      <c r="V301" s="68">
        <v>0.00026799118389004846</v>
      </c>
      <c r="X301" s="6">
        <v>167.569998770818</v>
      </c>
      <c r="Z301" s="6">
        <v>-0.021423499385008427</v>
      </c>
      <c r="AB301" s="68">
        <v>-0.00012783171772638764</v>
      </c>
      <c r="AD301" s="6">
        <v>167.624802233588</v>
      </c>
      <c r="AF301" s="6">
        <v>0.033379963385016254</v>
      </c>
      <c r="AH301" s="68">
        <v>0.0001991746530511488</v>
      </c>
      <c r="AJ301" s="6">
        <v>167.607038711857</v>
      </c>
      <c r="AL301" s="6">
        <v>0.015616441654003665</v>
      </c>
      <c r="AN301" s="68">
        <v>9.318162852526969E-05</v>
      </c>
      <c r="AP301" s="5">
        <v>4</v>
      </c>
    </row>
    <row r="302" spans="1:42" ht="12.75">
      <c r="A302" t="s">
        <v>585</v>
      </c>
      <c r="B302" t="s">
        <v>176</v>
      </c>
      <c r="D302" s="6">
        <v>176.941811960026</v>
      </c>
      <c r="F302" s="6">
        <v>177.091303369815</v>
      </c>
      <c r="H302" s="6">
        <v>0.14949140978899322</v>
      </c>
      <c r="J302" s="68">
        <v>0.0008448619810831695</v>
      </c>
      <c r="L302" s="6">
        <v>176.89117529514598</v>
      </c>
      <c r="N302" s="6">
        <v>-0.050636664880016724</v>
      </c>
      <c r="P302" s="68">
        <v>-0.0002861769319478675</v>
      </c>
      <c r="R302" s="6">
        <v>177.163414856602</v>
      </c>
      <c r="T302" s="6">
        <v>0.22160289657600174</v>
      </c>
      <c r="V302" s="68">
        <v>0.001252405489246744</v>
      </c>
      <c r="X302" s="6">
        <v>176.99107818247398</v>
      </c>
      <c r="Z302" s="6">
        <v>0.049266222447982955</v>
      </c>
      <c r="AB302" s="68">
        <v>0.0002784317731476209</v>
      </c>
      <c r="AD302" s="6">
        <v>176.958364913983</v>
      </c>
      <c r="AF302" s="6">
        <v>0.01655295395698886</v>
      </c>
      <c r="AH302" s="68">
        <v>9.355026815667762E-05</v>
      </c>
      <c r="AJ302" s="6">
        <v>177.295159052635</v>
      </c>
      <c r="AL302" s="6">
        <v>0.353347092608999</v>
      </c>
      <c r="AN302" s="68">
        <v>0.00199696775281597</v>
      </c>
      <c r="AP302" s="5">
        <v>4</v>
      </c>
    </row>
    <row r="303" spans="1:42" ht="12.75">
      <c r="A303" t="s">
        <v>586</v>
      </c>
      <c r="B303" t="s">
        <v>177</v>
      </c>
      <c r="D303" s="6">
        <v>148.614722565738</v>
      </c>
      <c r="F303" s="6">
        <v>148.614722565738</v>
      </c>
      <c r="H303" s="6">
        <v>0</v>
      </c>
      <c r="J303" s="68">
        <v>0</v>
      </c>
      <c r="L303" s="6">
        <v>148.464300832964</v>
      </c>
      <c r="N303" s="6">
        <v>-0.1504217327739923</v>
      </c>
      <c r="P303" s="68">
        <v>-0.0010121590255464427</v>
      </c>
      <c r="R303" s="6">
        <v>148.614722565738</v>
      </c>
      <c r="T303" s="6">
        <v>0</v>
      </c>
      <c r="V303" s="68">
        <v>0</v>
      </c>
      <c r="X303" s="6">
        <v>148.614722565738</v>
      </c>
      <c r="Z303" s="6">
        <v>0</v>
      </c>
      <c r="AB303" s="68">
        <v>0</v>
      </c>
      <c r="AD303" s="6">
        <v>148.464300832964</v>
      </c>
      <c r="AF303" s="6">
        <v>-0.1504217327739923</v>
      </c>
      <c r="AH303" s="68">
        <v>-0.0010121590255464427</v>
      </c>
      <c r="AJ303" s="6">
        <v>148.31387910019</v>
      </c>
      <c r="AL303" s="6">
        <v>-0.3008434655479846</v>
      </c>
      <c r="AN303" s="68">
        <v>-0.0020243180510928853</v>
      </c>
      <c r="AP303" s="5">
        <v>4</v>
      </c>
    </row>
    <row r="304" spans="1:42" ht="12.75">
      <c r="A304" t="s">
        <v>587</v>
      </c>
      <c r="B304" t="s">
        <v>178</v>
      </c>
      <c r="D304" s="6">
        <v>104.496777952334</v>
      </c>
      <c r="F304" s="6">
        <v>104.54274632223401</v>
      </c>
      <c r="H304" s="6">
        <v>0.04596836990000952</v>
      </c>
      <c r="J304" s="68">
        <v>0.0004399022706803257</v>
      </c>
      <c r="L304" s="6">
        <v>104.4724502532</v>
      </c>
      <c r="N304" s="6">
        <v>-0.024327699134005343</v>
      </c>
      <c r="P304" s="68">
        <v>-0.00023280812682188512</v>
      </c>
      <c r="R304" s="6">
        <v>104.571352129083</v>
      </c>
      <c r="T304" s="6">
        <v>0.07457417674899602</v>
      </c>
      <c r="V304" s="68">
        <v>0.0007136504896161764</v>
      </c>
      <c r="X304" s="6">
        <v>104.510225991659</v>
      </c>
      <c r="Z304" s="6">
        <v>0.013448039324998717</v>
      </c>
      <c r="AB304" s="68">
        <v>0.0001286933395317989</v>
      </c>
      <c r="AD304" s="6">
        <v>104.56210548500299</v>
      </c>
      <c r="AF304" s="6">
        <v>0.06532753266898794</v>
      </c>
      <c r="AH304" s="68">
        <v>0.000625163128941516</v>
      </c>
      <c r="AJ304" s="6">
        <v>104.649411839653</v>
      </c>
      <c r="AL304" s="6">
        <v>0.15263388731899852</v>
      </c>
      <c r="AN304" s="68">
        <v>0.0014606563983113638</v>
      </c>
      <c r="AP304" s="5">
        <v>4</v>
      </c>
    </row>
    <row r="306" spans="1:42" ht="12.75">
      <c r="A306" t="s">
        <v>588</v>
      </c>
      <c r="B306" t="s">
        <v>179</v>
      </c>
      <c r="D306" s="6">
        <v>118.23775077342499</v>
      </c>
      <c r="F306" s="6">
        <v>118.232039773903</v>
      </c>
      <c r="H306" s="6">
        <v>-0.005710999521994609</v>
      </c>
      <c r="J306" s="68">
        <v>-4.8300982424288535E-05</v>
      </c>
      <c r="L306" s="6">
        <v>118.30461185066</v>
      </c>
      <c r="N306" s="6">
        <v>0.06686107723500356</v>
      </c>
      <c r="P306" s="68">
        <v>0.0005654799486428593</v>
      </c>
      <c r="R306" s="6">
        <v>118.298063905675</v>
      </c>
      <c r="T306" s="6">
        <v>0.0603131322500019</v>
      </c>
      <c r="V306" s="68">
        <v>0.0005101004700738762</v>
      </c>
      <c r="X306" s="6">
        <v>118.231464659565</v>
      </c>
      <c r="Z306" s="6">
        <v>-0.006286113859985676</v>
      </c>
      <c r="AB306" s="68">
        <v>-5.316503247792275E-05</v>
      </c>
      <c r="AD306" s="6">
        <v>118.292872456283</v>
      </c>
      <c r="AF306" s="6">
        <v>0.05512168285801522</v>
      </c>
      <c r="AH306" s="68">
        <v>0.0004661936014297417</v>
      </c>
      <c r="AJ306" s="6">
        <v>118.391908544487</v>
      </c>
      <c r="AL306" s="6">
        <v>0.15415777106200323</v>
      </c>
      <c r="AN306" s="68">
        <v>0.0013037948544658174</v>
      </c>
      <c r="AP306" s="5">
        <v>4</v>
      </c>
    </row>
    <row r="307" spans="1:42" ht="12.75">
      <c r="A307" t="s">
        <v>589</v>
      </c>
      <c r="B307" t="s">
        <v>181</v>
      </c>
      <c r="D307" s="6">
        <v>105.10720356183</v>
      </c>
      <c r="F307" s="6">
        <v>105.15207192247901</v>
      </c>
      <c r="H307" s="6">
        <v>0.04486836064900501</v>
      </c>
      <c r="J307" s="68">
        <v>0.00042688187991426205</v>
      </c>
      <c r="L307" s="6">
        <v>105.110175948399</v>
      </c>
      <c r="N307" s="6">
        <v>0.002972386568998786</v>
      </c>
      <c r="P307" s="68">
        <v>2.827957046017555E-05</v>
      </c>
      <c r="R307" s="6">
        <v>105.175645783327</v>
      </c>
      <c r="T307" s="6">
        <v>0.0684422214969942</v>
      </c>
      <c r="V307" s="68">
        <v>0.0006511658495103298</v>
      </c>
      <c r="X307" s="6">
        <v>105.09048578013</v>
      </c>
      <c r="Z307" s="6">
        <v>-0.016717781700009482</v>
      </c>
      <c r="AB307" s="68">
        <v>-0.00015905457602794214</v>
      </c>
      <c r="AD307" s="6">
        <v>105.149311682656</v>
      </c>
      <c r="AF307" s="6">
        <v>0.04210812082600057</v>
      </c>
      <c r="AH307" s="68">
        <v>0.00040062069391114753</v>
      </c>
      <c r="AJ307" s="6">
        <v>105.230238138868</v>
      </c>
      <c r="AL307" s="6">
        <v>0.12303457703799836</v>
      </c>
      <c r="AN307" s="68">
        <v>0.001170562748019668</v>
      </c>
      <c r="AP307" s="5">
        <v>4</v>
      </c>
    </row>
    <row r="309" ht="12.75">
      <c r="B309" t="s">
        <v>183</v>
      </c>
    </row>
    <row r="310" spans="1:42" ht="12.75">
      <c r="A310" t="s">
        <v>590</v>
      </c>
      <c r="B310" t="s">
        <v>184</v>
      </c>
      <c r="D310" s="6">
        <v>8.331282984297</v>
      </c>
      <c r="F310" s="6">
        <v>8.331282984297</v>
      </c>
      <c r="H310" s="6">
        <v>0</v>
      </c>
      <c r="J310" s="68">
        <v>0</v>
      </c>
      <c r="L310" s="6">
        <v>8.523238332169</v>
      </c>
      <c r="N310" s="6">
        <v>0.19195534787200152</v>
      </c>
      <c r="P310" s="68">
        <v>0.023040310626082867</v>
      </c>
      <c r="R310" s="6">
        <v>8.331282984297</v>
      </c>
      <c r="T310" s="6">
        <v>0</v>
      </c>
      <c r="V310" s="68">
        <v>0</v>
      </c>
      <c r="X310" s="6">
        <v>8.331282984297</v>
      </c>
      <c r="Z310" s="6">
        <v>0</v>
      </c>
      <c r="AB310" s="68">
        <v>0</v>
      </c>
      <c r="AD310" s="6">
        <v>8.433769058982</v>
      </c>
      <c r="AF310" s="6">
        <v>0.10248607468500026</v>
      </c>
      <c r="AH310" s="68">
        <v>0.012301355610914725</v>
      </c>
      <c r="AJ310" s="6">
        <v>8.59818432822</v>
      </c>
      <c r="AL310" s="6">
        <v>0.266901343923001</v>
      </c>
      <c r="AN310" s="68">
        <v>0.032036043479265204</v>
      </c>
      <c r="AP310" s="5">
        <v>3</v>
      </c>
    </row>
    <row r="311" spans="1:42" ht="12.75">
      <c r="A311" t="s">
        <v>591</v>
      </c>
      <c r="B311" t="s">
        <v>185</v>
      </c>
      <c r="D311" s="6">
        <v>2.940672819191</v>
      </c>
      <c r="F311" s="6">
        <v>2.940672819191</v>
      </c>
      <c r="H311" s="6">
        <v>0</v>
      </c>
      <c r="J311" s="68">
        <v>0</v>
      </c>
      <c r="L311" s="6">
        <v>2.988990823023</v>
      </c>
      <c r="N311" s="6">
        <v>0.04831800383199969</v>
      </c>
      <c r="P311" s="68">
        <v>0.01643093496041913</v>
      </c>
      <c r="R311" s="6">
        <v>2.940672819191</v>
      </c>
      <c r="T311" s="6">
        <v>0</v>
      </c>
      <c r="V311" s="68">
        <v>0</v>
      </c>
      <c r="X311" s="6">
        <v>2.940672819191</v>
      </c>
      <c r="Z311" s="6">
        <v>0</v>
      </c>
      <c r="AB311" s="68">
        <v>0</v>
      </c>
      <c r="AD311" s="6">
        <v>2.9761060220010003</v>
      </c>
      <c r="AF311" s="6">
        <v>0.035433202810000175</v>
      </c>
      <c r="AH311" s="68">
        <v>0.012049352304262158</v>
      </c>
      <c r="AJ311" s="6">
        <v>3.024424025833</v>
      </c>
      <c r="AL311" s="6">
        <v>0.08375120664199986</v>
      </c>
      <c r="AN311" s="68">
        <v>0.02848028726468129</v>
      </c>
      <c r="AP311" s="5">
        <v>4</v>
      </c>
    </row>
    <row r="312" spans="1:42" ht="12.75">
      <c r="A312" t="s">
        <v>592</v>
      </c>
      <c r="B312" t="s">
        <v>186</v>
      </c>
      <c r="D312" s="6">
        <v>2.215875458579</v>
      </c>
      <c r="F312" s="6">
        <v>2.215875458579</v>
      </c>
      <c r="H312" s="6">
        <v>0</v>
      </c>
      <c r="J312" s="68">
        <v>0</v>
      </c>
      <c r="L312" s="6">
        <v>2.252563281281</v>
      </c>
      <c r="N312" s="6">
        <v>0.036687822701999995</v>
      </c>
      <c r="P312" s="68">
        <v>0.01655680717973528</v>
      </c>
      <c r="R312" s="6">
        <v>2.215875458579</v>
      </c>
      <c r="T312" s="6">
        <v>0</v>
      </c>
      <c r="V312" s="68">
        <v>0</v>
      </c>
      <c r="X312" s="6">
        <v>2.215875458579</v>
      </c>
      <c r="Z312" s="6">
        <v>0</v>
      </c>
      <c r="AB312" s="68">
        <v>0</v>
      </c>
      <c r="AD312" s="6">
        <v>2.242779861894</v>
      </c>
      <c r="AF312" s="6">
        <v>0.02690440331499966</v>
      </c>
      <c r="AH312" s="68">
        <v>0.012141658598562644</v>
      </c>
      <c r="AJ312" s="6">
        <v>2.279467684596</v>
      </c>
      <c r="AL312" s="6">
        <v>0.06359222601699965</v>
      </c>
      <c r="AN312" s="68">
        <v>0.028698465778297922</v>
      </c>
      <c r="AP312" s="5">
        <v>4</v>
      </c>
    </row>
    <row r="313" spans="1:42" ht="12.75">
      <c r="A313" t="s">
        <v>593</v>
      </c>
      <c r="B313" t="s">
        <v>187</v>
      </c>
      <c r="D313" s="6">
        <v>6.884825016541001</v>
      </c>
      <c r="F313" s="6">
        <v>6.884852857513001</v>
      </c>
      <c r="H313" s="6">
        <v>2.7840971999815167E-05</v>
      </c>
      <c r="J313" s="68">
        <v>4.04381693549602E-06</v>
      </c>
      <c r="L313" s="6">
        <v>6.958362894007</v>
      </c>
      <c r="N313" s="6">
        <v>0.07353787746599938</v>
      </c>
      <c r="P313" s="68">
        <v>0.010681154174481181</v>
      </c>
      <c r="R313" s="6">
        <v>6.884671432537</v>
      </c>
      <c r="T313" s="6">
        <v>-0.0001535840040007841</v>
      </c>
      <c r="V313" s="68">
        <v>-2.2307611832079082E-05</v>
      </c>
      <c r="X313" s="6">
        <v>6.88514024641</v>
      </c>
      <c r="Z313" s="6">
        <v>0.00031522986899901184</v>
      </c>
      <c r="AB313" s="68">
        <v>4.578618457864398E-05</v>
      </c>
      <c r="AD313" s="6">
        <v>6.944303175421</v>
      </c>
      <c r="AF313" s="6">
        <v>0.0594781588799993</v>
      </c>
      <c r="AH313" s="68">
        <v>0.00863902259492452</v>
      </c>
      <c r="AJ313" s="6">
        <v>7.042184524623</v>
      </c>
      <c r="AL313" s="6">
        <v>0.15735950808199917</v>
      </c>
      <c r="AN313" s="68">
        <v>0.022855992375105858</v>
      </c>
      <c r="AP313" s="5">
        <v>3</v>
      </c>
    </row>
    <row r="315" ht="12.75">
      <c r="B315" t="s">
        <v>188</v>
      </c>
    </row>
    <row r="316" spans="1:42" ht="12.75">
      <c r="A316" t="s">
        <v>594</v>
      </c>
      <c r="B316" t="s">
        <v>189</v>
      </c>
      <c r="D316" s="6">
        <v>8.598810766923</v>
      </c>
      <c r="F316" s="6">
        <v>8.598819968569</v>
      </c>
      <c r="H316" s="6">
        <v>9.201645999823427E-06</v>
      </c>
      <c r="J316" s="68">
        <v>1.0701068146794613E-06</v>
      </c>
      <c r="L316" s="6">
        <v>8.723089885215</v>
      </c>
      <c r="N316" s="6">
        <v>0.12427911829199978</v>
      </c>
      <c r="P316" s="68">
        <v>0.014453058877637313</v>
      </c>
      <c r="R316" s="6">
        <v>8.598760360366</v>
      </c>
      <c r="T316" s="6">
        <v>-5.0406556999504915E-05</v>
      </c>
      <c r="V316" s="68">
        <v>-5.862038177814489E-06</v>
      </c>
      <c r="X316" s="6">
        <v>8.598823089463</v>
      </c>
      <c r="Z316" s="6">
        <v>1.2322539999942705E-05</v>
      </c>
      <c r="AB316" s="68">
        <v>1.4330516549269529E-06</v>
      </c>
      <c r="AD316" s="6">
        <v>8.691962495786</v>
      </c>
      <c r="AF316" s="6">
        <v>0.09315172886300083</v>
      </c>
      <c r="AH316" s="68">
        <v>0.010833094411302443</v>
      </c>
      <c r="AJ316" s="6">
        <v>8.827284649044</v>
      </c>
      <c r="AL316" s="6">
        <v>0.2284738821209995</v>
      </c>
      <c r="AN316" s="68">
        <v>0.026570404712227044</v>
      </c>
      <c r="AP316" s="5">
        <v>1</v>
      </c>
    </row>
    <row r="317" spans="1:42" ht="12.75">
      <c r="A317" t="s">
        <v>595</v>
      </c>
      <c r="B317" t="s">
        <v>190</v>
      </c>
      <c r="D317" s="6">
        <v>5.03774652092</v>
      </c>
      <c r="F317" s="6">
        <v>5.03774652092</v>
      </c>
      <c r="H317" s="6">
        <v>0</v>
      </c>
      <c r="J317" s="68">
        <v>0</v>
      </c>
      <c r="L317" s="6">
        <v>5.138332476181</v>
      </c>
      <c r="N317" s="6">
        <v>0.10058595526099978</v>
      </c>
      <c r="P317" s="68">
        <v>0.01996645818587765</v>
      </c>
      <c r="R317" s="6">
        <v>5.03774652092</v>
      </c>
      <c r="T317" s="6">
        <v>0</v>
      </c>
      <c r="V317" s="68">
        <v>0</v>
      </c>
      <c r="X317" s="6">
        <v>5.03774652092</v>
      </c>
      <c r="Z317" s="6">
        <v>0</v>
      </c>
      <c r="AB317" s="68">
        <v>0</v>
      </c>
      <c r="AD317" s="6">
        <v>5.09891024359</v>
      </c>
      <c r="AF317" s="6">
        <v>0.06116372266999992</v>
      </c>
      <c r="AH317" s="68">
        <v>0.01214108776930486</v>
      </c>
      <c r="AJ317" s="6">
        <v>5.206786407952</v>
      </c>
      <c r="AL317" s="6">
        <v>0.16903988703200046</v>
      </c>
      <c r="AN317" s="68">
        <v>0.033554663048257174</v>
      </c>
      <c r="AP317" s="5">
        <v>1</v>
      </c>
    </row>
    <row r="318" spans="1:42" ht="12.75">
      <c r="A318" t="s">
        <v>596</v>
      </c>
      <c r="B318" t="s">
        <v>191</v>
      </c>
      <c r="D318" s="6">
        <v>7.145776289412</v>
      </c>
      <c r="F318" s="6">
        <v>7.145776289412</v>
      </c>
      <c r="H318" s="6">
        <v>0</v>
      </c>
      <c r="J318" s="68">
        <v>0</v>
      </c>
      <c r="L318" s="6">
        <v>7.264681943559</v>
      </c>
      <c r="N318" s="6">
        <v>0.11890565414700038</v>
      </c>
      <c r="P318" s="68">
        <v>0.016639991140386612</v>
      </c>
      <c r="R318" s="6">
        <v>7.145776289412</v>
      </c>
      <c r="T318" s="6">
        <v>0</v>
      </c>
      <c r="V318" s="68">
        <v>0</v>
      </c>
      <c r="X318" s="6">
        <v>7.145776289412</v>
      </c>
      <c r="Z318" s="6">
        <v>0</v>
      </c>
      <c r="AB318" s="68">
        <v>0</v>
      </c>
      <c r="AD318" s="6">
        <v>7.23297376912</v>
      </c>
      <c r="AF318" s="6">
        <v>0.08719747970800018</v>
      </c>
      <c r="AH318" s="68">
        <v>0.012202660169644821</v>
      </c>
      <c r="AJ318" s="6">
        <v>7.351879423267</v>
      </c>
      <c r="AL318" s="6">
        <v>0.20610313385500056</v>
      </c>
      <c r="AN318" s="68">
        <v>0.02884265131003143</v>
      </c>
      <c r="AP318" s="5">
        <v>2</v>
      </c>
    </row>
    <row r="319" spans="1:42" ht="12.75">
      <c r="A319" t="s">
        <v>597</v>
      </c>
      <c r="B319" t="s">
        <v>192</v>
      </c>
      <c r="D319" s="6">
        <v>9.472868081604</v>
      </c>
      <c r="F319" s="6">
        <v>9.472868081604</v>
      </c>
      <c r="H319" s="6">
        <v>0</v>
      </c>
      <c r="J319" s="68">
        <v>0</v>
      </c>
      <c r="L319" s="6">
        <v>9.629764856630999</v>
      </c>
      <c r="N319" s="6">
        <v>0.15689677502699872</v>
      </c>
      <c r="P319" s="68">
        <v>0.016562753083375785</v>
      </c>
      <c r="R319" s="6">
        <v>9.472868081604</v>
      </c>
      <c r="T319" s="6">
        <v>0</v>
      </c>
      <c r="V319" s="68">
        <v>0</v>
      </c>
      <c r="X319" s="6">
        <v>9.472868081604</v>
      </c>
      <c r="Z319" s="6">
        <v>0</v>
      </c>
      <c r="AB319" s="68">
        <v>0</v>
      </c>
      <c r="AD319" s="6">
        <v>9.587925716624</v>
      </c>
      <c r="AF319" s="6">
        <v>0.11505763501999944</v>
      </c>
      <c r="AH319" s="68">
        <v>0.012146018927830063</v>
      </c>
      <c r="AJ319" s="6">
        <v>9.744822491651</v>
      </c>
      <c r="AL319" s="6">
        <v>0.27195441004699994</v>
      </c>
      <c r="AN319" s="68">
        <v>0.028708772011206037</v>
      </c>
      <c r="AP319" s="5">
        <v>1</v>
      </c>
    </row>
    <row r="320" spans="1:42" ht="12.75">
      <c r="A320" t="s">
        <v>598</v>
      </c>
      <c r="B320" t="s">
        <v>193</v>
      </c>
      <c r="D320" s="6">
        <v>5.4122142537019995</v>
      </c>
      <c r="F320" s="6">
        <v>5.412195106958</v>
      </c>
      <c r="H320" s="6">
        <v>-1.9146743999165494E-05</v>
      </c>
      <c r="J320" s="68">
        <v>-3.537691433052371E-06</v>
      </c>
      <c r="L320" s="6">
        <v>5.669405662976001</v>
      </c>
      <c r="N320" s="6">
        <v>0.2571914092740011</v>
      </c>
      <c r="P320" s="68">
        <v>0.04752055207313347</v>
      </c>
      <c r="R320" s="6">
        <v>5.412319432983</v>
      </c>
      <c r="T320" s="6">
        <v>0.00010517928100028939</v>
      </c>
      <c r="V320" s="68">
        <v>1.9433687594378934E-05</v>
      </c>
      <c r="X320" s="6">
        <v>5.412112464412</v>
      </c>
      <c r="Z320" s="6">
        <v>-0.00010178928999948766</v>
      </c>
      <c r="AB320" s="68">
        <v>-1.8807328244602094E-05</v>
      </c>
      <c r="AD320" s="6">
        <v>5.464637966884999</v>
      </c>
      <c r="AF320" s="6">
        <v>0.052423713182999876</v>
      </c>
      <c r="AH320" s="68">
        <v>0.00968618586138596</v>
      </c>
      <c r="AJ320" s="6">
        <v>5.720050398381001</v>
      </c>
      <c r="AL320" s="6">
        <v>0.3078361446790012</v>
      </c>
      <c r="AN320" s="68">
        <v>0.05687804108428242</v>
      </c>
      <c r="AP320" s="5">
        <v>3</v>
      </c>
    </row>
    <row r="322" ht="12.75">
      <c r="B322" t="s">
        <v>194</v>
      </c>
    </row>
    <row r="323" spans="1:42" ht="12.75">
      <c r="A323" t="s">
        <v>599</v>
      </c>
      <c r="B323" t="s">
        <v>195</v>
      </c>
      <c r="D323" s="6">
        <v>7.358299511038</v>
      </c>
      <c r="F323" s="6">
        <v>7.358299511038</v>
      </c>
      <c r="H323" s="6">
        <v>0</v>
      </c>
      <c r="J323" s="68">
        <v>0</v>
      </c>
      <c r="L323" s="6">
        <v>7.516513621094</v>
      </c>
      <c r="N323" s="6">
        <v>0.15821411005599995</v>
      </c>
      <c r="P323" s="68">
        <v>0.021501450140574863</v>
      </c>
      <c r="R323" s="6">
        <v>7.358299511038</v>
      </c>
      <c r="T323" s="6">
        <v>0</v>
      </c>
      <c r="V323" s="68">
        <v>0</v>
      </c>
      <c r="X323" s="6">
        <v>7.358299511038</v>
      </c>
      <c r="Z323" s="6">
        <v>0</v>
      </c>
      <c r="AB323" s="68">
        <v>0</v>
      </c>
      <c r="AD323" s="6">
        <v>7.448035461062</v>
      </c>
      <c r="AF323" s="6">
        <v>0.08973595002400003</v>
      </c>
      <c r="AH323" s="68">
        <v>0.012195202150903126</v>
      </c>
      <c r="AJ323" s="6">
        <v>7.603881535702</v>
      </c>
      <c r="AL323" s="6">
        <v>0.24558202466400036</v>
      </c>
      <c r="AN323" s="68">
        <v>0.03337483399467621</v>
      </c>
      <c r="AP323" s="5">
        <v>1</v>
      </c>
    </row>
    <row r="324" spans="1:42" ht="12.75">
      <c r="A324" t="s">
        <v>600</v>
      </c>
      <c r="B324" t="s">
        <v>196</v>
      </c>
      <c r="D324" s="6">
        <v>6.313847916898</v>
      </c>
      <c r="F324" s="6">
        <v>6.313847916898</v>
      </c>
      <c r="H324" s="6">
        <v>0</v>
      </c>
      <c r="J324" s="68">
        <v>0</v>
      </c>
      <c r="L324" s="6">
        <v>6.418662999954</v>
      </c>
      <c r="N324" s="6">
        <v>0.10481508305599974</v>
      </c>
      <c r="P324" s="68">
        <v>0.016600824795839474</v>
      </c>
      <c r="R324" s="6">
        <v>6.313847916898</v>
      </c>
      <c r="T324" s="6">
        <v>0</v>
      </c>
      <c r="V324" s="68">
        <v>0</v>
      </c>
      <c r="X324" s="6">
        <v>6.313847916898</v>
      </c>
      <c r="Z324" s="6">
        <v>0</v>
      </c>
      <c r="AB324" s="68">
        <v>0</v>
      </c>
      <c r="AD324" s="6">
        <v>6.390712311139</v>
      </c>
      <c r="AF324" s="6">
        <v>0.07686439424099945</v>
      </c>
      <c r="AH324" s="68">
        <v>0.012173938183604998</v>
      </c>
      <c r="AJ324" s="6">
        <v>6.495527394194999</v>
      </c>
      <c r="AL324" s="6">
        <v>0.18167947729699918</v>
      </c>
      <c r="AN324" s="68">
        <v>0.028774762979444472</v>
      </c>
      <c r="AP324" s="5">
        <v>1</v>
      </c>
    </row>
    <row r="325" spans="1:42" ht="12.75">
      <c r="A325" t="s">
        <v>601</v>
      </c>
      <c r="B325" t="s">
        <v>197</v>
      </c>
      <c r="D325" s="6">
        <v>6.521759294783</v>
      </c>
      <c r="F325" s="6">
        <v>6.5217402900809995</v>
      </c>
      <c r="H325" s="6">
        <v>-1.9004702000557927E-05</v>
      </c>
      <c r="J325" s="68">
        <v>-2.914045296912522E-06</v>
      </c>
      <c r="L325" s="6">
        <v>6.664526737522</v>
      </c>
      <c r="N325" s="6">
        <v>0.14276744273900022</v>
      </c>
      <c r="P325" s="68">
        <v>0.02189094020277707</v>
      </c>
      <c r="R325" s="6">
        <v>6.5218642171529995</v>
      </c>
      <c r="T325" s="6">
        <v>0.00010492236999937177</v>
      </c>
      <c r="V325" s="68">
        <v>1.6088046991139816E-05</v>
      </c>
      <c r="X325" s="6">
        <v>6.521522477985999</v>
      </c>
      <c r="Z325" s="6">
        <v>-0.00023681679700082725</v>
      </c>
      <c r="AB325" s="68">
        <v>-3.631179660222448E-05</v>
      </c>
      <c r="AD325" s="6">
        <v>6.59071815374</v>
      </c>
      <c r="AF325" s="6">
        <v>0.06895885895700005</v>
      </c>
      <c r="AH325" s="68">
        <v>0.010573659014395522</v>
      </c>
      <c r="AJ325" s="6">
        <v>6.737754741735</v>
      </c>
      <c r="AL325" s="6">
        <v>0.21599544695200024</v>
      </c>
      <c r="AN325" s="68">
        <v>0.03311919946582253</v>
      </c>
      <c r="AP325" s="5">
        <v>2</v>
      </c>
    </row>
    <row r="326" spans="1:42" ht="12.75">
      <c r="A326" t="s">
        <v>602</v>
      </c>
      <c r="B326" t="s">
        <v>198</v>
      </c>
      <c r="D326" s="6">
        <v>5.100460471406</v>
      </c>
      <c r="F326" s="6">
        <v>5.100460471406</v>
      </c>
      <c r="H326" s="6">
        <v>0</v>
      </c>
      <c r="J326" s="68">
        <v>0</v>
      </c>
      <c r="L326" s="6">
        <v>5.184922692207</v>
      </c>
      <c r="N326" s="6">
        <v>0.08446222080100085</v>
      </c>
      <c r="P326" s="68">
        <v>0.016559724612024665</v>
      </c>
      <c r="R326" s="6">
        <v>5.100460471406</v>
      </c>
      <c r="T326" s="6">
        <v>0</v>
      </c>
      <c r="V326" s="68">
        <v>0</v>
      </c>
      <c r="X326" s="6">
        <v>5.100460471406</v>
      </c>
      <c r="Z326" s="6">
        <v>0</v>
      </c>
      <c r="AB326" s="68">
        <v>0</v>
      </c>
      <c r="AD326" s="6">
        <v>5.162399433327</v>
      </c>
      <c r="AF326" s="6">
        <v>0.061938961921000235</v>
      </c>
      <c r="AH326" s="68">
        <v>0.012143798048870294</v>
      </c>
      <c r="AJ326" s="6">
        <v>5.246861654128</v>
      </c>
      <c r="AL326" s="6">
        <v>0.1464011827220002</v>
      </c>
      <c r="AN326" s="68">
        <v>0.028703522660894785</v>
      </c>
      <c r="AP326" s="5">
        <v>1</v>
      </c>
    </row>
    <row r="327" spans="1:42" ht="12.75">
      <c r="A327" t="s">
        <v>603</v>
      </c>
      <c r="B327" t="s">
        <v>199</v>
      </c>
      <c r="D327" s="6">
        <v>3.331655322048</v>
      </c>
      <c r="F327" s="6">
        <v>3.331673034528</v>
      </c>
      <c r="H327" s="6">
        <v>1.7712480000042774E-05</v>
      </c>
      <c r="J327" s="68">
        <v>5.316420303993135E-06</v>
      </c>
      <c r="L327" s="6">
        <v>3.542979438105</v>
      </c>
      <c r="N327" s="6">
        <v>0.2113241160570003</v>
      </c>
      <c r="P327" s="68">
        <v>0.06342916527364463</v>
      </c>
      <c r="R327" s="6">
        <v>3.331557844719</v>
      </c>
      <c r="T327" s="6">
        <v>-9.747732899967332E-05</v>
      </c>
      <c r="V327" s="68">
        <v>-2.9257927239530015E-05</v>
      </c>
      <c r="X327" s="6">
        <v>3.331795392284</v>
      </c>
      <c r="Z327" s="6">
        <v>0.000140070236000156</v>
      </c>
      <c r="AB327" s="68">
        <v>4.204223500348575E-05</v>
      </c>
      <c r="AD327" s="6">
        <v>3.387740347407</v>
      </c>
      <c r="AF327" s="6">
        <v>0.056085025359000173</v>
      </c>
      <c r="AH327" s="68">
        <v>0.0168339818911772</v>
      </c>
      <c r="AJ327" s="6">
        <v>3.598123001097</v>
      </c>
      <c r="AL327" s="6">
        <v>0.26646767904900015</v>
      </c>
      <c r="AN327" s="68">
        <v>0.0799805662025086</v>
      </c>
      <c r="AP327" s="5">
        <v>3</v>
      </c>
    </row>
    <row r="328" spans="1:42" ht="12.75">
      <c r="A328" t="s">
        <v>604</v>
      </c>
      <c r="B328" t="s">
        <v>200</v>
      </c>
      <c r="D328" s="6">
        <v>4.583947432041</v>
      </c>
      <c r="F328" s="6">
        <v>4.583970499186</v>
      </c>
      <c r="H328" s="6">
        <v>2.30671450003328E-05</v>
      </c>
      <c r="J328" s="68">
        <v>5.032157401958287E-06</v>
      </c>
      <c r="L328" s="6">
        <v>4.782047401351</v>
      </c>
      <c r="N328" s="6">
        <v>0.1980999693100003</v>
      </c>
      <c r="P328" s="68">
        <v>0.04321602117976218</v>
      </c>
      <c r="R328" s="6">
        <v>4.583820250721</v>
      </c>
      <c r="T328" s="6">
        <v>-0.00012718131999989168</v>
      </c>
      <c r="V328" s="68">
        <v>-2.774493422653939E-05</v>
      </c>
      <c r="X328" s="6">
        <v>4.584190970569</v>
      </c>
      <c r="Z328" s="6">
        <v>0.00024353852800018672</v>
      </c>
      <c r="AB328" s="68">
        <v>5.3128560397070555E-05</v>
      </c>
      <c r="AD328" s="6">
        <v>4.637351967005</v>
      </c>
      <c r="AF328" s="6">
        <v>0.05340453496400066</v>
      </c>
      <c r="AH328" s="68">
        <v>0.011650337565110847</v>
      </c>
      <c r="AJ328" s="6">
        <v>4.834487845859001</v>
      </c>
      <c r="AL328" s="6">
        <v>0.2505404138180012</v>
      </c>
      <c r="AN328" s="68">
        <v>0.054656039915895856</v>
      </c>
      <c r="AP328" s="5">
        <v>4</v>
      </c>
    </row>
    <row r="330" ht="12.75">
      <c r="B330" t="s">
        <v>201</v>
      </c>
    </row>
    <row r="331" spans="1:42" ht="12.75">
      <c r="A331" t="s">
        <v>605</v>
      </c>
      <c r="B331" t="s">
        <v>202</v>
      </c>
      <c r="D331" s="6">
        <v>6.474690838634</v>
      </c>
      <c r="F331" s="6">
        <v>6.474690838634</v>
      </c>
      <c r="H331" s="6">
        <v>0</v>
      </c>
      <c r="J331" s="68">
        <v>0</v>
      </c>
      <c r="L331" s="6">
        <v>6.582637874601</v>
      </c>
      <c r="N331" s="6">
        <v>0.1079470359669994</v>
      </c>
      <c r="P331" s="68">
        <v>0.016672152950205348</v>
      </c>
      <c r="R331" s="6">
        <v>6.474690838634</v>
      </c>
      <c r="T331" s="6">
        <v>0</v>
      </c>
      <c r="V331" s="68">
        <v>0</v>
      </c>
      <c r="X331" s="6">
        <v>6.474690838634</v>
      </c>
      <c r="Z331" s="6">
        <v>0</v>
      </c>
      <c r="AB331" s="68">
        <v>0</v>
      </c>
      <c r="AD331" s="6">
        <v>6.553851998343</v>
      </c>
      <c r="AF331" s="6">
        <v>0.07916115970899984</v>
      </c>
      <c r="AH331" s="68">
        <v>0.012226245496796706</v>
      </c>
      <c r="AJ331" s="6">
        <v>6.6617990343110005</v>
      </c>
      <c r="AL331" s="6">
        <v>0.1871081956770002</v>
      </c>
      <c r="AN331" s="68">
        <v>0.028898398447156654</v>
      </c>
      <c r="AP331" s="5">
        <v>2</v>
      </c>
    </row>
    <row r="332" spans="1:42" ht="12.75">
      <c r="A332" t="s">
        <v>606</v>
      </c>
      <c r="B332" t="s">
        <v>203</v>
      </c>
      <c r="D332" s="6">
        <v>5.621459030117</v>
      </c>
      <c r="F332" s="6">
        <v>5.621459030117</v>
      </c>
      <c r="H332" s="6">
        <v>0</v>
      </c>
      <c r="J332" s="68">
        <v>0</v>
      </c>
      <c r="L332" s="6">
        <v>5.7148937603559995</v>
      </c>
      <c r="N332" s="6">
        <v>0.09343473023899929</v>
      </c>
      <c r="P332" s="68">
        <v>0.016621081775820504</v>
      </c>
      <c r="R332" s="6">
        <v>5.621459030117</v>
      </c>
      <c r="T332" s="6">
        <v>0</v>
      </c>
      <c r="V332" s="68">
        <v>0</v>
      </c>
      <c r="X332" s="6">
        <v>5.621459030117</v>
      </c>
      <c r="Z332" s="6">
        <v>0</v>
      </c>
      <c r="AB332" s="68">
        <v>0</v>
      </c>
      <c r="AD332" s="6">
        <v>5.689977832292</v>
      </c>
      <c r="AF332" s="6">
        <v>0.0685188021749994</v>
      </c>
      <c r="AH332" s="68">
        <v>0.012188793302220918</v>
      </c>
      <c r="AJ332" s="6">
        <v>5.783412562531</v>
      </c>
      <c r="AL332" s="6">
        <v>0.16195353241399957</v>
      </c>
      <c r="AN332" s="68">
        <v>0.028809875078041582</v>
      </c>
      <c r="AP332" s="5">
        <v>1</v>
      </c>
    </row>
    <row r="333" spans="1:42" ht="12.75">
      <c r="A333" t="s">
        <v>607</v>
      </c>
      <c r="B333" t="s">
        <v>204</v>
      </c>
      <c r="D333" s="6">
        <v>6.797247771403</v>
      </c>
      <c r="F333" s="6">
        <v>6.797247771403</v>
      </c>
      <c r="H333" s="6">
        <v>0</v>
      </c>
      <c r="J333" s="68">
        <v>0</v>
      </c>
      <c r="L333" s="6">
        <v>6.910149794569</v>
      </c>
      <c r="N333" s="6">
        <v>0.11290202316599984</v>
      </c>
      <c r="P333" s="68">
        <v>0.016609961408350436</v>
      </c>
      <c r="R333" s="6">
        <v>6.797247771403</v>
      </c>
      <c r="T333" s="6">
        <v>0</v>
      </c>
      <c r="V333" s="68">
        <v>0</v>
      </c>
      <c r="X333" s="6">
        <v>6.797247771403</v>
      </c>
      <c r="Z333" s="6">
        <v>0</v>
      </c>
      <c r="AB333" s="68">
        <v>0</v>
      </c>
      <c r="AD333" s="6">
        <v>6.880042588391</v>
      </c>
      <c r="AF333" s="6">
        <v>0.08279481698800062</v>
      </c>
      <c r="AH333" s="68">
        <v>0.012180638366064915</v>
      </c>
      <c r="AJ333" s="6">
        <v>6.992944611557</v>
      </c>
      <c r="AL333" s="6">
        <v>0.19569684015400046</v>
      </c>
      <c r="AN333" s="68">
        <v>0.02879059977441535</v>
      </c>
      <c r="AP333" s="5">
        <v>1</v>
      </c>
    </row>
    <row r="334" spans="1:42" ht="12.75">
      <c r="A334" t="s">
        <v>608</v>
      </c>
      <c r="B334" t="s">
        <v>205</v>
      </c>
      <c r="D334" s="6">
        <v>3.188128170779</v>
      </c>
      <c r="F334" s="6">
        <v>3.188139022471</v>
      </c>
      <c r="H334" s="6">
        <v>1.0851691999658186E-05</v>
      </c>
      <c r="J334" s="68">
        <v>3.403781597967136E-06</v>
      </c>
      <c r="L334" s="6">
        <v>3.363630391286</v>
      </c>
      <c r="N334" s="6">
        <v>0.17550222050700004</v>
      </c>
      <c r="P334" s="68">
        <v>0.05504867154199673</v>
      </c>
      <c r="R334" s="6">
        <v>3.188068318219</v>
      </c>
      <c r="T334" s="6">
        <v>-5.985256000018424E-05</v>
      </c>
      <c r="V334" s="68">
        <v>-1.8773573957523678E-05</v>
      </c>
      <c r="X334" s="6">
        <v>3.18824831002</v>
      </c>
      <c r="Z334" s="6">
        <v>0.00012013924099996132</v>
      </c>
      <c r="AB334" s="68">
        <v>3.7683315903389796E-05</v>
      </c>
      <c r="AD334" s="6">
        <v>3.239168672651</v>
      </c>
      <c r="AF334" s="6">
        <v>0.05104050187199993</v>
      </c>
      <c r="AH334" s="68">
        <v>0.016009551416349892</v>
      </c>
      <c r="AJ334" s="6">
        <v>3.413492157772</v>
      </c>
      <c r="AL334" s="6">
        <v>0.22536398699299998</v>
      </c>
      <c r="AN334" s="68">
        <v>0.07068849648473625</v>
      </c>
      <c r="AP334" s="5">
        <v>4</v>
      </c>
    </row>
    <row r="335" spans="1:42" ht="12.75">
      <c r="A335" t="s">
        <v>609</v>
      </c>
      <c r="B335" t="s">
        <v>206</v>
      </c>
      <c r="D335" s="6">
        <v>6.655821028837</v>
      </c>
      <c r="F335" s="6">
        <v>6.655821028837</v>
      </c>
      <c r="H335" s="6">
        <v>0</v>
      </c>
      <c r="J335" s="68">
        <v>0</v>
      </c>
      <c r="L335" s="6">
        <v>6.765769813108</v>
      </c>
      <c r="N335" s="6">
        <v>0.1099487842710003</v>
      </c>
      <c r="P335" s="68">
        <v>0.01651919181640197</v>
      </c>
      <c r="R335" s="6">
        <v>6.655821028837</v>
      </c>
      <c r="T335" s="6">
        <v>0</v>
      </c>
      <c r="V335" s="68">
        <v>0</v>
      </c>
      <c r="X335" s="6">
        <v>6.655821028837</v>
      </c>
      <c r="Z335" s="6">
        <v>0</v>
      </c>
      <c r="AB335" s="68">
        <v>0</v>
      </c>
      <c r="AD335" s="6">
        <v>6.7364501373020005</v>
      </c>
      <c r="AF335" s="6">
        <v>0.0806291084650006</v>
      </c>
      <c r="AH335" s="68">
        <v>0.012114073998634737</v>
      </c>
      <c r="AJ335" s="6">
        <v>6.846398921573</v>
      </c>
      <c r="AL335" s="6">
        <v>0.190577892736</v>
      </c>
      <c r="AN335" s="68">
        <v>0.02863326581503657</v>
      </c>
      <c r="AP335" s="5">
        <v>1</v>
      </c>
    </row>
    <row r="336" spans="1:42" ht="12.75">
      <c r="A336" t="s">
        <v>610</v>
      </c>
      <c r="B336" t="s">
        <v>207</v>
      </c>
      <c r="D336" s="6">
        <v>4.756601443017001</v>
      </c>
      <c r="F336" s="6">
        <v>4.756576188168999</v>
      </c>
      <c r="H336" s="6">
        <v>-2.5254848001310393E-05</v>
      </c>
      <c r="J336" s="68">
        <v>-5.309431177671223E-06</v>
      </c>
      <c r="L336" s="6">
        <v>4.823168960357</v>
      </c>
      <c r="N336" s="6">
        <v>0.06656751733999933</v>
      </c>
      <c r="P336" s="68">
        <v>0.013994764568245414</v>
      </c>
      <c r="R336" s="6">
        <v>4.7567405737929995</v>
      </c>
      <c r="T336" s="6">
        <v>0.00013913077599880808</v>
      </c>
      <c r="V336" s="68">
        <v>2.9250038639049963E-05</v>
      </c>
      <c r="X336" s="6">
        <v>4.756363999771</v>
      </c>
      <c r="Z336" s="6">
        <v>-0.0002374432460010567</v>
      </c>
      <c r="AB336" s="68">
        <v>-4.991867593818246E-05</v>
      </c>
      <c r="AD336" s="6">
        <v>4.818482668702</v>
      </c>
      <c r="AF336" s="6">
        <v>0.06188122568499921</v>
      </c>
      <c r="AH336" s="68">
        <v>0.013009546085860286</v>
      </c>
      <c r="AJ336" s="6">
        <v>4.8873172316549995</v>
      </c>
      <c r="AL336" s="6">
        <v>0.13071578863799882</v>
      </c>
      <c r="AN336" s="68">
        <v>0.0274809210323682</v>
      </c>
      <c r="AP336" s="5">
        <v>3</v>
      </c>
    </row>
    <row r="337" spans="1:42" ht="12.75">
      <c r="A337" t="s">
        <v>611</v>
      </c>
      <c r="B337" t="s">
        <v>208</v>
      </c>
      <c r="D337" s="6">
        <v>5.297102112197</v>
      </c>
      <c r="F337" s="6">
        <v>5.297102112197</v>
      </c>
      <c r="H337" s="6">
        <v>0</v>
      </c>
      <c r="J337" s="68">
        <v>0</v>
      </c>
      <c r="L337" s="6">
        <v>5.38519007539</v>
      </c>
      <c r="N337" s="6">
        <v>0.08808796319299983</v>
      </c>
      <c r="P337" s="68">
        <v>0.016629462926563237</v>
      </c>
      <c r="R337" s="6">
        <v>5.297102112197</v>
      </c>
      <c r="T337" s="6">
        <v>0</v>
      </c>
      <c r="V337" s="68">
        <v>0</v>
      </c>
      <c r="X337" s="6">
        <v>5.297102112197</v>
      </c>
      <c r="Z337" s="6">
        <v>0</v>
      </c>
      <c r="AB337" s="68">
        <v>0</v>
      </c>
      <c r="AD337" s="6">
        <v>5.361699951872</v>
      </c>
      <c r="AF337" s="6">
        <v>0.06459783967499977</v>
      </c>
      <c r="AH337" s="68">
        <v>0.012194939479504858</v>
      </c>
      <c r="AJ337" s="6">
        <v>5.449787915063999</v>
      </c>
      <c r="AL337" s="6">
        <v>0.1526858028669995</v>
      </c>
      <c r="AN337" s="68">
        <v>0.028824402405879298</v>
      </c>
      <c r="AP337" s="5">
        <v>2</v>
      </c>
    </row>
    <row r="338" spans="1:42" ht="12.75">
      <c r="A338" t="s">
        <v>612</v>
      </c>
      <c r="B338" t="s">
        <v>209</v>
      </c>
      <c r="D338" s="6">
        <v>5.323129624082</v>
      </c>
      <c r="F338" s="6">
        <v>5.323129624082</v>
      </c>
      <c r="H338" s="6">
        <v>0</v>
      </c>
      <c r="J338" s="68">
        <v>0</v>
      </c>
      <c r="L338" s="6">
        <v>5.412027254334</v>
      </c>
      <c r="N338" s="6">
        <v>0.08889763025200015</v>
      </c>
      <c r="P338" s="68">
        <v>0.01670025652763077</v>
      </c>
      <c r="R338" s="6">
        <v>5.323129624082</v>
      </c>
      <c r="T338" s="6">
        <v>0</v>
      </c>
      <c r="V338" s="68">
        <v>0</v>
      </c>
      <c r="X338" s="6">
        <v>5.323129624082</v>
      </c>
      <c r="Z338" s="6">
        <v>0</v>
      </c>
      <c r="AB338" s="68">
        <v>0</v>
      </c>
      <c r="AD338" s="6">
        <v>5.388321219600001</v>
      </c>
      <c r="AF338" s="6">
        <v>0.06519159551800069</v>
      </c>
      <c r="AH338" s="68">
        <v>0.012246854786904293</v>
      </c>
      <c r="AJ338" s="6">
        <v>5.477218849852</v>
      </c>
      <c r="AL338" s="6">
        <v>0.15408922576999995</v>
      </c>
      <c r="AN338" s="68">
        <v>0.028947111314534896</v>
      </c>
      <c r="AP338" s="5">
        <v>2</v>
      </c>
    </row>
    <row r="340" ht="12.75">
      <c r="B340" t="s">
        <v>210</v>
      </c>
    </row>
    <row r="341" spans="1:42" ht="12.75">
      <c r="A341" t="s">
        <v>613</v>
      </c>
      <c r="B341" t="s">
        <v>211</v>
      </c>
      <c r="D341" s="6">
        <v>5.4060794092840005</v>
      </c>
      <c r="F341" s="6">
        <v>5.406081751353001</v>
      </c>
      <c r="H341" s="6">
        <v>2.3420690000719446E-06</v>
      </c>
      <c r="J341" s="68">
        <v>4.332287454101856E-07</v>
      </c>
      <c r="L341" s="6">
        <v>5.588921154406</v>
      </c>
      <c r="N341" s="6">
        <v>0.18284174512199947</v>
      </c>
      <c r="P341" s="68">
        <v>0.033821505619765886</v>
      </c>
      <c r="R341" s="6">
        <v>5.4060663235219995</v>
      </c>
      <c r="T341" s="6">
        <v>-1.3085762001097123E-05</v>
      </c>
      <c r="V341" s="68">
        <v>-2.4205641483224618E-06</v>
      </c>
      <c r="X341" s="6">
        <v>5.406148945796</v>
      </c>
      <c r="Z341" s="6">
        <v>6.953651199914646E-05</v>
      </c>
      <c r="AB341" s="68">
        <v>1.2862650866676061E-05</v>
      </c>
      <c r="AD341" s="6">
        <v>5.457417300943</v>
      </c>
      <c r="AF341" s="6">
        <v>0.05133789165899927</v>
      </c>
      <c r="AH341" s="68">
        <v>0.009496325853230231</v>
      </c>
      <c r="AJ341" s="6">
        <v>5.640965322113</v>
      </c>
      <c r="AL341" s="6">
        <v>0.2348859128289993</v>
      </c>
      <c r="AN341" s="68">
        <v>0.04344847625168502</v>
      </c>
      <c r="AP341" s="5">
        <v>3</v>
      </c>
    </row>
    <row r="342" spans="1:42" ht="12.75">
      <c r="A342" t="s">
        <v>614</v>
      </c>
      <c r="B342" t="s">
        <v>212</v>
      </c>
      <c r="D342" s="6">
        <v>8.376227058066</v>
      </c>
      <c r="F342" s="6">
        <v>8.376216051596</v>
      </c>
      <c r="H342" s="6">
        <v>-1.1006470000296531E-05</v>
      </c>
      <c r="J342" s="68">
        <v>-1.3140128513705587E-06</v>
      </c>
      <c r="L342" s="6">
        <v>8.457828946278001</v>
      </c>
      <c r="N342" s="6">
        <v>0.08160188821200087</v>
      </c>
      <c r="P342" s="68">
        <v>0.009742081685025628</v>
      </c>
      <c r="R342" s="6">
        <v>8.37628797446</v>
      </c>
      <c r="T342" s="6">
        <v>6.091639400018778E-05</v>
      </c>
      <c r="V342" s="68">
        <v>7.272533752714776E-06</v>
      </c>
      <c r="X342" s="6">
        <v>8.376050685075</v>
      </c>
      <c r="Z342" s="6">
        <v>-0.0001763729909995959</v>
      </c>
      <c r="AB342" s="68">
        <v>-2.1056376549601192E-05</v>
      </c>
      <c r="AD342" s="6">
        <v>8.467933525183</v>
      </c>
      <c r="AF342" s="6">
        <v>0.09170646711699959</v>
      </c>
      <c r="AH342" s="68">
        <v>0.010948421823007964</v>
      </c>
      <c r="AJ342" s="6">
        <v>8.559416430674</v>
      </c>
      <c r="AL342" s="6">
        <v>0.18318937260800006</v>
      </c>
      <c r="AN342" s="68">
        <v>0.021870153630994923</v>
      </c>
      <c r="AP342" s="5">
        <v>1</v>
      </c>
    </row>
    <row r="343" spans="1:42" ht="12.75">
      <c r="A343" t="s">
        <v>615</v>
      </c>
      <c r="B343" t="s">
        <v>213</v>
      </c>
      <c r="D343" s="6">
        <v>4.297477658454</v>
      </c>
      <c r="F343" s="6">
        <v>4.297479561727</v>
      </c>
      <c r="H343" s="6">
        <v>1.903272999648209E-06</v>
      </c>
      <c r="J343" s="68">
        <v>4.4288141810442907E-07</v>
      </c>
      <c r="L343" s="6">
        <v>4.497621449566</v>
      </c>
      <c r="N343" s="6">
        <v>0.20014379111199965</v>
      </c>
      <c r="P343" s="68">
        <v>0.04657238664598446</v>
      </c>
      <c r="R343" s="6">
        <v>4.297467192328001</v>
      </c>
      <c r="T343" s="6">
        <v>-1.0466125999641918E-05</v>
      </c>
      <c r="V343" s="68">
        <v>-2.435411381151208E-06</v>
      </c>
      <c r="X343" s="6">
        <v>4.297490587301</v>
      </c>
      <c r="Z343" s="6">
        <v>1.2928846999216148E-05</v>
      </c>
      <c r="AB343" s="68">
        <v>3.0084733480306786E-06</v>
      </c>
      <c r="AD343" s="6">
        <v>4.359213536996</v>
      </c>
      <c r="AF343" s="6">
        <v>0.06173587854199969</v>
      </c>
      <c r="AH343" s="68">
        <v>0.014365607793341947</v>
      </c>
      <c r="AJ343" s="6">
        <v>4.5579086595569995</v>
      </c>
      <c r="AL343" s="6">
        <v>0.2604310011029991</v>
      </c>
      <c r="AN343" s="68">
        <v>0.060600897037982056</v>
      </c>
      <c r="AP343" s="5">
        <v>3</v>
      </c>
    </row>
    <row r="344" spans="1:42" ht="12.75">
      <c r="A344" t="s">
        <v>616</v>
      </c>
      <c r="B344" t="s">
        <v>214</v>
      </c>
      <c r="D344" s="6">
        <v>5.857846083902</v>
      </c>
      <c r="F344" s="6">
        <v>5.857846083902</v>
      </c>
      <c r="H344" s="6">
        <v>0</v>
      </c>
      <c r="J344" s="68">
        <v>0</v>
      </c>
      <c r="L344" s="6">
        <v>5.955476455495</v>
      </c>
      <c r="N344" s="6">
        <v>0.09763037159299959</v>
      </c>
      <c r="P344" s="68">
        <v>0.01666659898444558</v>
      </c>
      <c r="R344" s="6">
        <v>5.857846083902</v>
      </c>
      <c r="T344" s="6">
        <v>0</v>
      </c>
      <c r="V344" s="68">
        <v>0</v>
      </c>
      <c r="X344" s="6">
        <v>5.857846083902</v>
      </c>
      <c r="Z344" s="6">
        <v>0</v>
      </c>
      <c r="AB344" s="68">
        <v>0</v>
      </c>
      <c r="AD344" s="6">
        <v>5.9294416897360005</v>
      </c>
      <c r="AF344" s="6">
        <v>0.07159560583400015</v>
      </c>
      <c r="AH344" s="68">
        <v>0.012222172588445553</v>
      </c>
      <c r="AJ344" s="6">
        <v>6.027072061329</v>
      </c>
      <c r="AL344" s="6">
        <v>0.16922597742699974</v>
      </c>
      <c r="AN344" s="68">
        <v>0.02888877157289113</v>
      </c>
      <c r="AP344" s="5">
        <v>2</v>
      </c>
    </row>
    <row r="345" spans="1:42" ht="12.75">
      <c r="A345" t="s">
        <v>617</v>
      </c>
      <c r="B345" t="s">
        <v>215</v>
      </c>
      <c r="D345" s="6">
        <v>3.7771756484170003</v>
      </c>
      <c r="F345" s="6">
        <v>3.7772022185289997</v>
      </c>
      <c r="H345" s="6">
        <v>2.6570111999468793E-05</v>
      </c>
      <c r="J345" s="68">
        <v>7.034386132030747E-06</v>
      </c>
      <c r="L345" s="6">
        <v>3.9433055421509997</v>
      </c>
      <c r="N345" s="6">
        <v>0.16612989373399945</v>
      </c>
      <c r="P345" s="68">
        <v>0.04398257036408244</v>
      </c>
      <c r="R345" s="6">
        <v>3.7770292071469997</v>
      </c>
      <c r="T345" s="6">
        <v>-0.0001464412700005191</v>
      </c>
      <c r="V345" s="68">
        <v>-3.877004503666438E-05</v>
      </c>
      <c r="X345" s="6">
        <v>3.777442224568</v>
      </c>
      <c r="Z345" s="6">
        <v>0.0002665761509996756</v>
      </c>
      <c r="AB345" s="68">
        <v>7.057552409864673E-05</v>
      </c>
      <c r="AD345" s="6">
        <v>3.827410722286</v>
      </c>
      <c r="AF345" s="6">
        <v>0.05023507386899961</v>
      </c>
      <c r="AH345" s="68">
        <v>0.013299639345618713</v>
      </c>
      <c r="AJ345" s="6">
        <v>3.993135135495</v>
      </c>
      <c r="AL345" s="6">
        <v>0.21595948707799995</v>
      </c>
      <c r="AN345" s="68">
        <v>0.05717485951930981</v>
      </c>
      <c r="AP345" s="5">
        <v>3</v>
      </c>
    </row>
    <row r="346" spans="1:42" ht="12.75">
      <c r="A346" t="s">
        <v>618</v>
      </c>
      <c r="B346" t="s">
        <v>216</v>
      </c>
      <c r="D346" s="6">
        <v>6.696957519925</v>
      </c>
      <c r="F346" s="6">
        <v>6.696957519925</v>
      </c>
      <c r="H346" s="6">
        <v>0</v>
      </c>
      <c r="J346" s="68">
        <v>0</v>
      </c>
      <c r="L346" s="6">
        <v>6.8082059513579996</v>
      </c>
      <c r="N346" s="6">
        <v>0.11124843143299934</v>
      </c>
      <c r="P346" s="68">
        <v>0.016611786934889385</v>
      </c>
      <c r="R346" s="6">
        <v>6.696957519925</v>
      </c>
      <c r="T346" s="6">
        <v>0</v>
      </c>
      <c r="V346" s="68">
        <v>0</v>
      </c>
      <c r="X346" s="6">
        <v>6.696957519925</v>
      </c>
      <c r="Z346" s="6">
        <v>0</v>
      </c>
      <c r="AB346" s="68">
        <v>0</v>
      </c>
      <c r="AD346" s="6">
        <v>6.7785397029759995</v>
      </c>
      <c r="AF346" s="6">
        <v>0.08158218305099929</v>
      </c>
      <c r="AH346" s="68">
        <v>0.012181977085605426</v>
      </c>
      <c r="AJ346" s="6">
        <v>6.889788134410001</v>
      </c>
      <c r="AL346" s="6">
        <v>0.1928306144850005</v>
      </c>
      <c r="AN346" s="68">
        <v>0.02879376402064441</v>
      </c>
      <c r="AP346" s="5">
        <v>2</v>
      </c>
    </row>
    <row r="347" spans="1:42" ht="12.75">
      <c r="A347" t="s">
        <v>619</v>
      </c>
      <c r="B347" t="s">
        <v>217</v>
      </c>
      <c r="D347" s="6">
        <v>4.736530402922</v>
      </c>
      <c r="F347" s="6">
        <v>4.736530402922</v>
      </c>
      <c r="H347" s="6">
        <v>0</v>
      </c>
      <c r="J347" s="68">
        <v>0</v>
      </c>
      <c r="L347" s="6">
        <v>4.859024880904999</v>
      </c>
      <c r="N347" s="6">
        <v>0.1224944779829995</v>
      </c>
      <c r="P347" s="68">
        <v>0.025861647147336325</v>
      </c>
      <c r="R347" s="6">
        <v>4.736530402922</v>
      </c>
      <c r="T347" s="6">
        <v>0</v>
      </c>
      <c r="V347" s="68">
        <v>0</v>
      </c>
      <c r="X347" s="6">
        <v>4.736530402922</v>
      </c>
      <c r="Z347" s="6">
        <v>0</v>
      </c>
      <c r="AB347" s="68">
        <v>0</v>
      </c>
      <c r="AD347" s="6">
        <v>4.794144431561</v>
      </c>
      <c r="AF347" s="6">
        <v>0.05761402863899967</v>
      </c>
      <c r="AH347" s="68">
        <v>0.0121637620236655</v>
      </c>
      <c r="AJ347" s="6">
        <v>4.927211740341</v>
      </c>
      <c r="AL347" s="6">
        <v>0.19068133741899995</v>
      </c>
      <c r="AN347" s="68">
        <v>0.040257598114722806</v>
      </c>
      <c r="AP347" s="5">
        <v>1</v>
      </c>
    </row>
    <row r="348" spans="1:42" ht="12.75">
      <c r="A348" t="s">
        <v>620</v>
      </c>
      <c r="B348" t="s">
        <v>218</v>
      </c>
      <c r="D348" s="6">
        <v>3.074762399299</v>
      </c>
      <c r="F348" s="6">
        <v>3.074775210925</v>
      </c>
      <c r="H348" s="6">
        <v>1.2811626000086562E-05</v>
      </c>
      <c r="J348" s="68">
        <v>4.166704394137063E-06</v>
      </c>
      <c r="L348" s="6">
        <v>3.235119191323</v>
      </c>
      <c r="N348" s="6">
        <v>0.16035679202400033</v>
      </c>
      <c r="P348" s="68">
        <v>0.05215258000441247</v>
      </c>
      <c r="R348" s="6">
        <v>3.0746918546310003</v>
      </c>
      <c r="T348" s="6">
        <v>-7.054466799960579E-05</v>
      </c>
      <c r="V348" s="68">
        <v>-2.294312822860359E-05</v>
      </c>
      <c r="X348" s="6">
        <v>3.074873644682</v>
      </c>
      <c r="Z348" s="6">
        <v>0.00011124538300011366</v>
      </c>
      <c r="AB348" s="68">
        <v>3.618015591236447E-05</v>
      </c>
      <c r="AD348" s="6">
        <v>3.128742315325</v>
      </c>
      <c r="AF348" s="6">
        <v>0.05397991602599994</v>
      </c>
      <c r="AH348" s="68">
        <v>0.017555800746850085</v>
      </c>
      <c r="AJ348" s="6">
        <v>3.288505631171</v>
      </c>
      <c r="AL348" s="6">
        <v>0.21374323187200028</v>
      </c>
      <c r="AN348" s="68">
        <v>0.06951536545416666</v>
      </c>
      <c r="AP348" s="5">
        <v>3</v>
      </c>
    </row>
    <row r="350" ht="12.75">
      <c r="B350" t="s">
        <v>219</v>
      </c>
    </row>
    <row r="351" spans="1:42" ht="12.75">
      <c r="A351" t="s">
        <v>621</v>
      </c>
      <c r="B351" t="s">
        <v>220</v>
      </c>
      <c r="D351" s="6">
        <v>1.86945009847</v>
      </c>
      <c r="F351" s="6">
        <v>1.869459084663</v>
      </c>
      <c r="H351" s="6">
        <v>8.98619299993797E-06</v>
      </c>
      <c r="J351" s="68">
        <v>4.806864332614426E-06</v>
      </c>
      <c r="L351" s="6">
        <v>1.864917805832</v>
      </c>
      <c r="N351" s="6">
        <v>-0.004532292638000035</v>
      </c>
      <c r="P351" s="68">
        <v>-0.0024243988334908565</v>
      </c>
      <c r="R351" s="6">
        <v>1.869400594363</v>
      </c>
      <c r="T351" s="6">
        <v>-4.950410699988694E-05</v>
      </c>
      <c r="V351" s="68">
        <v>-2.6480571500893346E-05</v>
      </c>
      <c r="X351" s="6">
        <v>1.869534207643</v>
      </c>
      <c r="Z351" s="6">
        <v>8.410917299994658E-05</v>
      </c>
      <c r="AB351" s="68">
        <v>4.499139777455596E-05</v>
      </c>
      <c r="AD351" s="6">
        <v>1.906495228514</v>
      </c>
      <c r="AF351" s="6">
        <v>0.03704513004400001</v>
      </c>
      <c r="AH351" s="68">
        <v>0.019816057178695796</v>
      </c>
      <c r="AJ351" s="6">
        <v>1.906905877541</v>
      </c>
      <c r="AL351" s="6">
        <v>0.03745577907099995</v>
      </c>
      <c r="AN351" s="68">
        <v>0.020035720184055517</v>
      </c>
      <c r="AP351" s="5">
        <v>4</v>
      </c>
    </row>
    <row r="352" spans="1:42" ht="12.75">
      <c r="A352" t="s">
        <v>622</v>
      </c>
      <c r="B352" t="s">
        <v>221</v>
      </c>
      <c r="D352" s="6">
        <v>2.5058014580009997</v>
      </c>
      <c r="F352" s="6">
        <v>2.505793909221</v>
      </c>
      <c r="H352" s="6">
        <v>-7.5487799997553395E-06</v>
      </c>
      <c r="J352" s="68">
        <v>-3.012521193828888E-06</v>
      </c>
      <c r="L352" s="6">
        <v>2.558912263327</v>
      </c>
      <c r="N352" s="6">
        <v>0.05311080532600032</v>
      </c>
      <c r="P352" s="68">
        <v>0.02119513705142841</v>
      </c>
      <c r="R352" s="6">
        <v>2.505842809789</v>
      </c>
      <c r="T352" s="6">
        <v>4.135178800046546E-05</v>
      </c>
      <c r="V352" s="68">
        <v>1.650241996165722E-05</v>
      </c>
      <c r="X352" s="6">
        <v>2.505791453116</v>
      </c>
      <c r="Z352" s="6">
        <v>-1.000488499958152E-05</v>
      </c>
      <c r="AB352" s="68">
        <v>-3.992688633664898E-06</v>
      </c>
      <c r="AD352" s="6">
        <v>2.5398742283080002</v>
      </c>
      <c r="AF352" s="6">
        <v>0.03407277030700051</v>
      </c>
      <c r="AH352" s="68">
        <v>0.013597553867728221</v>
      </c>
      <c r="AJ352" s="6">
        <v>2.595980219565</v>
      </c>
      <c r="AL352" s="6">
        <v>0.09017876156400018</v>
      </c>
      <c r="AN352" s="68">
        <v>0.03598799149711573</v>
      </c>
      <c r="AP352" s="5">
        <v>4</v>
      </c>
    </row>
    <row r="353" spans="1:42" ht="12.75">
      <c r="A353" t="s">
        <v>623</v>
      </c>
      <c r="B353" t="s">
        <v>222</v>
      </c>
      <c r="D353" s="6">
        <v>3.311257583082</v>
      </c>
      <c r="F353" s="6">
        <v>3.311257583082</v>
      </c>
      <c r="H353" s="6">
        <v>0</v>
      </c>
      <c r="J353" s="68">
        <v>0</v>
      </c>
      <c r="L353" s="6">
        <v>3.369068210911</v>
      </c>
      <c r="N353" s="6">
        <v>0.05781062782900026</v>
      </c>
      <c r="P353" s="68">
        <v>0.017458813269124233</v>
      </c>
      <c r="R353" s="6">
        <v>3.311257583082</v>
      </c>
      <c r="T353" s="6">
        <v>0</v>
      </c>
      <c r="V353" s="68">
        <v>0</v>
      </c>
      <c r="X353" s="6">
        <v>3.311257583082</v>
      </c>
      <c r="Z353" s="6">
        <v>0</v>
      </c>
      <c r="AB353" s="68">
        <v>0</v>
      </c>
      <c r="AD353" s="6">
        <v>3.351392576791</v>
      </c>
      <c r="AF353" s="6">
        <v>0.04013499370900009</v>
      </c>
      <c r="AH353" s="68">
        <v>0.012120770644379733</v>
      </c>
      <c r="AJ353" s="6">
        <v>3.423196595495</v>
      </c>
      <c r="AL353" s="6">
        <v>0.11193901241299997</v>
      </c>
      <c r="AN353" s="68">
        <v>0.03380558884483132</v>
      </c>
      <c r="AP353" s="5">
        <v>1</v>
      </c>
    </row>
    <row r="354" spans="1:42" ht="12.75">
      <c r="A354" t="s">
        <v>624</v>
      </c>
      <c r="B354" t="s">
        <v>223</v>
      </c>
      <c r="D354" s="6">
        <v>2.220728558679</v>
      </c>
      <c r="F354" s="6">
        <v>2.2207414257519997</v>
      </c>
      <c r="H354" s="6">
        <v>1.2867072999522833E-05</v>
      </c>
      <c r="J354" s="68">
        <v>5.794077330719252E-06</v>
      </c>
      <c r="L354" s="6">
        <v>2.29445981992</v>
      </c>
      <c r="N354" s="6">
        <v>0.07373126124099993</v>
      </c>
      <c r="P354" s="68">
        <v>0.033201383821919665</v>
      </c>
      <c r="R354" s="6">
        <v>2.2206576772770004</v>
      </c>
      <c r="T354" s="6">
        <v>-7.088140199984494E-05</v>
      </c>
      <c r="V354" s="68">
        <v>-3.191808459562871E-05</v>
      </c>
      <c r="X354" s="6">
        <v>2.220848438548</v>
      </c>
      <c r="Z354" s="6">
        <v>0.00011987986899963943</v>
      </c>
      <c r="AB354" s="68">
        <v>5.398222512658185E-05</v>
      </c>
      <c r="AD354" s="6">
        <v>2.266293943879</v>
      </c>
      <c r="AF354" s="6">
        <v>0.04556538519999975</v>
      </c>
      <c r="AH354" s="68">
        <v>0.020518214629123475</v>
      </c>
      <c r="AJ354" s="6">
        <v>2.341599982578</v>
      </c>
      <c r="AL354" s="6">
        <v>0.12087142389899963</v>
      </c>
      <c r="AN354" s="68">
        <v>0.05442872494551967</v>
      </c>
      <c r="AP354" s="5">
        <v>3</v>
      </c>
    </row>
    <row r="355" spans="1:42" ht="12.75">
      <c r="A355" t="s">
        <v>625</v>
      </c>
      <c r="B355" t="s">
        <v>224</v>
      </c>
      <c r="D355" s="6">
        <v>5.889463475376</v>
      </c>
      <c r="F355" s="6">
        <v>5.889463475376</v>
      </c>
      <c r="H355" s="6">
        <v>0</v>
      </c>
      <c r="J355" s="68">
        <v>0</v>
      </c>
      <c r="L355" s="6">
        <v>5.9914714901820005</v>
      </c>
      <c r="N355" s="6">
        <v>0.10200801480600052</v>
      </c>
      <c r="P355" s="68">
        <v>0.017320425745485764</v>
      </c>
      <c r="R355" s="6">
        <v>5.889463475376</v>
      </c>
      <c r="T355" s="6">
        <v>0</v>
      </c>
      <c r="V355" s="68">
        <v>0</v>
      </c>
      <c r="X355" s="6">
        <v>5.889463475376</v>
      </c>
      <c r="Z355" s="6">
        <v>0</v>
      </c>
      <c r="AB355" s="68">
        <v>0</v>
      </c>
      <c r="AD355" s="6">
        <v>5.9615596738139995</v>
      </c>
      <c r="AF355" s="6">
        <v>0.07209619843799953</v>
      </c>
      <c r="AH355" s="68">
        <v>0.012241556253712347</v>
      </c>
      <c r="AJ355" s="6">
        <v>6.0598726716849995</v>
      </c>
      <c r="AL355" s="6">
        <v>0.17040919630899953</v>
      </c>
      <c r="AN355" s="68">
        <v>0.028934587508944544</v>
      </c>
      <c r="AP355" s="5">
        <v>2</v>
      </c>
    </row>
    <row r="356" spans="1:42" ht="12.75">
      <c r="A356" t="s">
        <v>626</v>
      </c>
      <c r="B356" t="s">
        <v>225</v>
      </c>
      <c r="D356" s="6">
        <v>3.845076083945</v>
      </c>
      <c r="F356" s="6">
        <v>3.845085770363</v>
      </c>
      <c r="H356" s="6">
        <v>9.686418000143249E-06</v>
      </c>
      <c r="J356" s="68">
        <v>2.5191745985439916E-06</v>
      </c>
      <c r="L356" s="6">
        <v>3.894209792526</v>
      </c>
      <c r="N356" s="6">
        <v>0.04913370858099997</v>
      </c>
      <c r="P356" s="68">
        <v>0.012778344955554013</v>
      </c>
      <c r="R356" s="6">
        <v>3.845022788442</v>
      </c>
      <c r="T356" s="6">
        <v>-5.329550300015029E-05</v>
      </c>
      <c r="V356" s="68">
        <v>-1.3860714804236012E-05</v>
      </c>
      <c r="X356" s="6">
        <v>3.845149600004</v>
      </c>
      <c r="Z356" s="6">
        <v>7.351605899996727E-05</v>
      </c>
      <c r="AB356" s="68">
        <v>1.911953298061679E-05</v>
      </c>
      <c r="AD356" s="6">
        <v>3.905229617313</v>
      </c>
      <c r="AF356" s="6">
        <v>0.06015353336800011</v>
      </c>
      <c r="AH356" s="68">
        <v>0.01564430249356297</v>
      </c>
      <c r="AJ356" s="6">
        <v>3.941339220611</v>
      </c>
      <c r="AL356" s="6">
        <v>0.09626313666599984</v>
      </c>
      <c r="AN356" s="68">
        <v>0.025035430915904027</v>
      </c>
      <c r="AP356" s="5">
        <v>4</v>
      </c>
    </row>
    <row r="358" ht="12.75">
      <c r="B358" t="s">
        <v>226</v>
      </c>
    </row>
    <row r="359" spans="1:42" ht="12.75">
      <c r="A359" t="s">
        <v>627</v>
      </c>
      <c r="B359" t="s">
        <v>227</v>
      </c>
      <c r="D359" s="6">
        <v>7.011867151115</v>
      </c>
      <c r="F359" s="6">
        <v>7.011903007805</v>
      </c>
      <c r="H359" s="6">
        <v>3.585669000027991E-05</v>
      </c>
      <c r="J359" s="68">
        <v>5.113714967428913E-06</v>
      </c>
      <c r="L359" s="6">
        <v>7.024824400708</v>
      </c>
      <c r="N359" s="6">
        <v>0.012957249592999709</v>
      </c>
      <c r="P359" s="68">
        <v>0.0018479028928748739</v>
      </c>
      <c r="R359" s="6">
        <v>7.011669950607</v>
      </c>
      <c r="T359" s="6">
        <v>-0.000197200508000428</v>
      </c>
      <c r="V359" s="68">
        <v>-2.812382262106462E-05</v>
      </c>
      <c r="X359" s="6">
        <v>7.012116959089</v>
      </c>
      <c r="Z359" s="6">
        <v>0.00024980797399987154</v>
      </c>
      <c r="AB359" s="68">
        <v>3.562645563816023E-05</v>
      </c>
      <c r="AD359" s="6">
        <v>7.083867766016</v>
      </c>
      <c r="AF359" s="6">
        <v>0.07200061490099952</v>
      </c>
      <c r="AH359" s="68">
        <v>0.010268394045307926</v>
      </c>
      <c r="AJ359" s="6">
        <v>7.102895261105</v>
      </c>
      <c r="AL359" s="6">
        <v>0.09102810998999988</v>
      </c>
      <c r="AN359" s="68">
        <v>0.012982007221218523</v>
      </c>
      <c r="AP359" s="5">
        <v>2</v>
      </c>
    </row>
    <row r="360" spans="1:42" ht="12.75">
      <c r="A360" t="s">
        <v>628</v>
      </c>
      <c r="B360" t="s">
        <v>228</v>
      </c>
      <c r="D360" s="6">
        <v>7.012473910521</v>
      </c>
      <c r="F360" s="6">
        <v>7.012508263603</v>
      </c>
      <c r="H360" s="6">
        <v>3.435308200039344E-05</v>
      </c>
      <c r="J360" s="68">
        <v>4.89885344868843E-06</v>
      </c>
      <c r="L360" s="6">
        <v>7.100404309898</v>
      </c>
      <c r="N360" s="6">
        <v>0.08793039937699998</v>
      </c>
      <c r="P360" s="68">
        <v>0.012539141036243383</v>
      </c>
      <c r="R360" s="6">
        <v>7.012284990642</v>
      </c>
      <c r="T360" s="6">
        <v>-0.00018891987900016005</v>
      </c>
      <c r="V360" s="68">
        <v>-2.6940546433508803E-05</v>
      </c>
      <c r="X360" s="6">
        <v>7.0127103174970005</v>
      </c>
      <c r="Z360" s="6">
        <v>0.00023640697600058047</v>
      </c>
      <c r="AB360" s="68">
        <v>3.371235016587981E-05</v>
      </c>
      <c r="AD360" s="6">
        <v>7.096310309984</v>
      </c>
      <c r="AF360" s="6">
        <v>0.08383639946300026</v>
      </c>
      <c r="AH360" s="68">
        <v>0.011955324259705023</v>
      </c>
      <c r="AJ360" s="6">
        <v>7.185727544399</v>
      </c>
      <c r="AL360" s="6">
        <v>0.17325363387799975</v>
      </c>
      <c r="AN360" s="68">
        <v>0.024706492471660072</v>
      </c>
      <c r="AP360" s="5">
        <v>2</v>
      </c>
    </row>
    <row r="361" spans="1:42" ht="12.75">
      <c r="A361" t="s">
        <v>629</v>
      </c>
      <c r="B361" t="s">
        <v>229</v>
      </c>
      <c r="D361" s="6">
        <v>3.952368910936</v>
      </c>
      <c r="F361" s="6">
        <v>3.952362428769</v>
      </c>
      <c r="H361" s="6">
        <v>-6.482167000054773E-06</v>
      </c>
      <c r="J361" s="68">
        <v>-1.6400713461030807E-06</v>
      </c>
      <c r="L361" s="6">
        <v>4.006632784603</v>
      </c>
      <c r="N361" s="6">
        <v>0.05426387366700025</v>
      </c>
      <c r="P361" s="68">
        <v>0.013729455647941903</v>
      </c>
      <c r="R361" s="6">
        <v>3.95240453744</v>
      </c>
      <c r="T361" s="6">
        <v>3.5626504000241255E-05</v>
      </c>
      <c r="V361" s="68">
        <v>9.013962209262542E-06</v>
      </c>
      <c r="X361" s="6">
        <v>3.952329821031</v>
      </c>
      <c r="Z361" s="6">
        <v>-3.908990500001153E-05</v>
      </c>
      <c r="AB361" s="68">
        <v>-9.890247059643594E-06</v>
      </c>
      <c r="AD361" s="6">
        <v>3.998405346787</v>
      </c>
      <c r="AF361" s="6">
        <v>0.046036435851000146</v>
      </c>
      <c r="AH361" s="68">
        <v>0.011647808412726786</v>
      </c>
      <c r="AJ361" s="6">
        <v>4.056608308637</v>
      </c>
      <c r="AL361" s="6">
        <v>0.10423939770100032</v>
      </c>
      <c r="AN361" s="68">
        <v>0.026373903866254822</v>
      </c>
      <c r="AP361" s="5">
        <v>4</v>
      </c>
    </row>
    <row r="362" spans="1:42" ht="12.75">
      <c r="A362" t="s">
        <v>630</v>
      </c>
      <c r="B362" t="s">
        <v>230</v>
      </c>
      <c r="D362" s="6">
        <v>4.508825870386</v>
      </c>
      <c r="F362" s="6">
        <v>4.508851249459999</v>
      </c>
      <c r="H362" s="6">
        <v>2.5379073999687307E-05</v>
      </c>
      <c r="J362" s="68">
        <v>5.628754520412342E-06</v>
      </c>
      <c r="L362" s="6">
        <v>4.6583238602120005</v>
      </c>
      <c r="N362" s="6">
        <v>0.14949798982600093</v>
      </c>
      <c r="P362" s="68">
        <v>0.03315674504262957</v>
      </c>
      <c r="R362" s="6">
        <v>4.508686035919999</v>
      </c>
      <c r="T362" s="6">
        <v>-0.00013983446600018823</v>
      </c>
      <c r="V362" s="68">
        <v>-3.101349886200352E-05</v>
      </c>
      <c r="X362" s="6">
        <v>4.50906949773</v>
      </c>
      <c r="Z362" s="6">
        <v>0.00024362734400007469</v>
      </c>
      <c r="AB362" s="68">
        <v>5.403343375937865E-05</v>
      </c>
      <c r="AD362" s="6">
        <v>4.564641804542999</v>
      </c>
      <c r="AF362" s="6">
        <v>0.0558159341569997</v>
      </c>
      <c r="AH362" s="68">
        <v>0.012379261422269411</v>
      </c>
      <c r="AJ362" s="6">
        <v>4.714332264058</v>
      </c>
      <c r="AL362" s="6">
        <v>0.20550639367200052</v>
      </c>
      <c r="AN362" s="68">
        <v>0.04557869378406649</v>
      </c>
      <c r="AP362" s="5">
        <v>4</v>
      </c>
    </row>
    <row r="363" spans="1:42" ht="12.75">
      <c r="A363" t="s">
        <v>631</v>
      </c>
      <c r="B363" t="s">
        <v>231</v>
      </c>
      <c r="D363" s="6">
        <v>5.560002973736999</v>
      </c>
      <c r="F363" s="6">
        <v>5.560002973736999</v>
      </c>
      <c r="H363" s="6">
        <v>0</v>
      </c>
      <c r="J363" s="68">
        <v>0</v>
      </c>
      <c r="L363" s="6">
        <v>5.709280703597</v>
      </c>
      <c r="N363" s="6">
        <v>0.14927772986000054</v>
      </c>
      <c r="P363" s="68">
        <v>0.026848498204969075</v>
      </c>
      <c r="R363" s="6">
        <v>5.560002973736999</v>
      </c>
      <c r="T363" s="6">
        <v>0</v>
      </c>
      <c r="V363" s="68">
        <v>0</v>
      </c>
      <c r="X363" s="6">
        <v>5.560002973736999</v>
      </c>
      <c r="Z363" s="6">
        <v>0</v>
      </c>
      <c r="AB363" s="68">
        <v>0</v>
      </c>
      <c r="AD363" s="6">
        <v>5.627782678529</v>
      </c>
      <c r="AF363" s="6">
        <v>0.06777970479200057</v>
      </c>
      <c r="AH363" s="68">
        <v>0.012190587866978127</v>
      </c>
      <c r="AJ363" s="6">
        <v>5.761724490898</v>
      </c>
      <c r="AL363" s="6">
        <v>0.20172151716100029</v>
      </c>
      <c r="AN363" s="68">
        <v>0.0362808290056397</v>
      </c>
      <c r="AP363" s="5">
        <v>4</v>
      </c>
    </row>
    <row r="365" ht="12.75">
      <c r="B365" t="s">
        <v>232</v>
      </c>
    </row>
    <row r="366" spans="1:42" ht="12.75">
      <c r="A366" t="s">
        <v>632</v>
      </c>
      <c r="B366" t="s">
        <v>233</v>
      </c>
      <c r="D366" s="6">
        <v>10.80008648683</v>
      </c>
      <c r="F366" s="6">
        <v>10.800094539514</v>
      </c>
      <c r="H366" s="6">
        <v>8.052683998727161E-06</v>
      </c>
      <c r="J366" s="68">
        <v>7.456129178731007E-07</v>
      </c>
      <c r="L366" s="6">
        <v>10.823715639723</v>
      </c>
      <c r="N366" s="6">
        <v>0.023629152892999272</v>
      </c>
      <c r="P366" s="68">
        <v>0.002187867006603464</v>
      </c>
      <c r="R366" s="6">
        <v>10.800042466258</v>
      </c>
      <c r="T366" s="6">
        <v>-4.4020572000036395E-05</v>
      </c>
      <c r="V366" s="68">
        <v>-4.075946248552417E-06</v>
      </c>
      <c r="X366" s="6">
        <v>10.800073416073</v>
      </c>
      <c r="Z366" s="6">
        <v>-1.3070757001187872E-05</v>
      </c>
      <c r="AB366" s="68">
        <v>-1.2102455861929258E-06</v>
      </c>
      <c r="AD366" s="6">
        <v>10.886368868501</v>
      </c>
      <c r="AF366" s="6">
        <v>0.08628238167099944</v>
      </c>
      <c r="AH366" s="68">
        <v>0.007989045437387484</v>
      </c>
      <c r="AJ366" s="6">
        <v>10.919099367632</v>
      </c>
      <c r="AL366" s="6">
        <v>0.1190128808019999</v>
      </c>
      <c r="AN366" s="68">
        <v>0.011019622939791114</v>
      </c>
      <c r="AP366" s="5">
        <v>4</v>
      </c>
    </row>
    <row r="367" spans="1:42" ht="12.75">
      <c r="A367" t="s">
        <v>633</v>
      </c>
      <c r="B367" t="s">
        <v>234</v>
      </c>
      <c r="D367" s="6">
        <v>6.897673289807</v>
      </c>
      <c r="F367" s="6">
        <v>6.897642252657</v>
      </c>
      <c r="H367" s="6">
        <v>-3.1037150000301494E-05</v>
      </c>
      <c r="J367" s="68">
        <v>-4.499654984553484E-06</v>
      </c>
      <c r="L367" s="6">
        <v>7.048502601468</v>
      </c>
      <c r="N367" s="6">
        <v>0.150829311661</v>
      </c>
      <c r="P367" s="68">
        <v>0.021866694075506187</v>
      </c>
      <c r="R367" s="6">
        <v>6.897844142692</v>
      </c>
      <c r="T367" s="6">
        <v>0.00017085288499973927</v>
      </c>
      <c r="V367" s="68">
        <v>2.4769640112154372E-05</v>
      </c>
      <c r="X367" s="6">
        <v>6.897415988176</v>
      </c>
      <c r="Z367" s="6">
        <v>-0.0002573016309996845</v>
      </c>
      <c r="AB367" s="68">
        <v>-3.7302670072807106E-05</v>
      </c>
      <c r="AD367" s="6">
        <v>6.969457293347</v>
      </c>
      <c r="AF367" s="6">
        <v>0.07178400354000036</v>
      </c>
      <c r="AH367" s="68">
        <v>0.01040698805582439</v>
      </c>
      <c r="AJ367" s="6">
        <v>7.119919117514001</v>
      </c>
      <c r="AL367" s="6">
        <v>0.22224582770700074</v>
      </c>
      <c r="AN367" s="68">
        <v>0.032220405108984114</v>
      </c>
      <c r="AP367" s="5">
        <v>3</v>
      </c>
    </row>
    <row r="368" spans="1:42" ht="12.75">
      <c r="A368" t="s">
        <v>634</v>
      </c>
      <c r="B368" t="s">
        <v>235</v>
      </c>
      <c r="D368" s="6">
        <v>3.492410956154</v>
      </c>
      <c r="F368" s="6">
        <v>3.492410956154</v>
      </c>
      <c r="H368" s="6">
        <v>0</v>
      </c>
      <c r="J368" s="68">
        <v>0</v>
      </c>
      <c r="L368" s="6">
        <v>3.551000448395</v>
      </c>
      <c r="N368" s="6">
        <v>0.05858949224099996</v>
      </c>
      <c r="P368" s="68">
        <v>0.016776230797741324</v>
      </c>
      <c r="R368" s="6">
        <v>3.492410956154</v>
      </c>
      <c r="T368" s="6">
        <v>0</v>
      </c>
      <c r="V368" s="68">
        <v>0</v>
      </c>
      <c r="X368" s="6">
        <v>3.492410956154</v>
      </c>
      <c r="Z368" s="6">
        <v>0</v>
      </c>
      <c r="AB368" s="68">
        <v>0</v>
      </c>
      <c r="AD368" s="6">
        <v>3.542292441845</v>
      </c>
      <c r="AF368" s="6">
        <v>0.04988148569099993</v>
      </c>
      <c r="AH368" s="68">
        <v>0.014282822473427258</v>
      </c>
      <c r="AJ368" s="6">
        <v>3.5939660760380003</v>
      </c>
      <c r="AL368" s="6">
        <v>0.10155511988400034</v>
      </c>
      <c r="AN368" s="68">
        <v>0.02907880004930388</v>
      </c>
      <c r="AP368" s="5">
        <v>4</v>
      </c>
    </row>
    <row r="369" spans="1:42" ht="12.75">
      <c r="A369" t="s">
        <v>635</v>
      </c>
      <c r="B369" t="s">
        <v>236</v>
      </c>
      <c r="D369" s="6">
        <v>4.301988586274</v>
      </c>
      <c r="F369" s="6">
        <v>4.301971280379</v>
      </c>
      <c r="H369" s="6">
        <v>-1.730589499970847E-05</v>
      </c>
      <c r="J369" s="68">
        <v>-4.022766367843226E-06</v>
      </c>
      <c r="L369" s="6">
        <v>4.294676805511</v>
      </c>
      <c r="N369" s="6">
        <v>-0.007311780762999653</v>
      </c>
      <c r="P369" s="68">
        <v>-0.0016996281176404674</v>
      </c>
      <c r="R369" s="6">
        <v>4.302083903468</v>
      </c>
      <c r="T369" s="6">
        <v>9.53171939999109E-05</v>
      </c>
      <c r="V369" s="68">
        <v>2.215654274491374E-05</v>
      </c>
      <c r="X369" s="6">
        <v>4.301831646145</v>
      </c>
      <c r="Z369" s="6">
        <v>-0.00015694012900002718</v>
      </c>
      <c r="AB369" s="68">
        <v>-3.648083342219064E-05</v>
      </c>
      <c r="AD369" s="6">
        <v>4.357947394872</v>
      </c>
      <c r="AF369" s="6">
        <v>0.05595880859800051</v>
      </c>
      <c r="AH369" s="68">
        <v>0.013007660870264432</v>
      </c>
      <c r="AJ369" s="6">
        <v>4.354659921461</v>
      </c>
      <c r="AL369" s="6">
        <v>0.05267133518700007</v>
      </c>
      <c r="AN369" s="68">
        <v>0.012243485572010618</v>
      </c>
      <c r="AP369" s="5">
        <v>4</v>
      </c>
    </row>
    <row r="370" spans="1:42" ht="12.75">
      <c r="A370" t="s">
        <v>636</v>
      </c>
      <c r="B370" t="s">
        <v>237</v>
      </c>
      <c r="D370" s="6">
        <v>6.9038849220289995</v>
      </c>
      <c r="F370" s="6">
        <v>6.903851147589</v>
      </c>
      <c r="H370" s="6">
        <v>-3.377443999941221E-05</v>
      </c>
      <c r="J370" s="68">
        <v>-4.892091971528134E-06</v>
      </c>
      <c r="L370" s="6">
        <v>6.958915055514001</v>
      </c>
      <c r="N370" s="6">
        <v>0.05503013348500119</v>
      </c>
      <c r="P370" s="68">
        <v>0.00797089379479811</v>
      </c>
      <c r="R370" s="6">
        <v>6.904070899996</v>
      </c>
      <c r="T370" s="6">
        <v>0.0001859779670008166</v>
      </c>
      <c r="V370" s="68">
        <v>2.693816149909971E-05</v>
      </c>
      <c r="X370" s="6">
        <v>6.903590180047</v>
      </c>
      <c r="Z370" s="6">
        <v>-0.00029474198199963553</v>
      </c>
      <c r="AB370" s="68">
        <v>-4.269219219734808E-05</v>
      </c>
      <c r="AD370" s="6">
        <v>6.951990675911</v>
      </c>
      <c r="AF370" s="6">
        <v>0.04810575388200089</v>
      </c>
      <c r="AH370" s="68">
        <v>0.006967925222580763</v>
      </c>
      <c r="AJ370" s="6">
        <v>7.0158561439969995</v>
      </c>
      <c r="AL370" s="6">
        <v>0.11197122196800002</v>
      </c>
      <c r="AN370" s="68">
        <v>0.016218581745289656</v>
      </c>
      <c r="AP370" s="5">
        <v>4</v>
      </c>
    </row>
    <row r="371" spans="1:42" ht="12.75">
      <c r="A371" t="s">
        <v>637</v>
      </c>
      <c r="B371" t="s">
        <v>238</v>
      </c>
      <c r="D371" s="6">
        <v>8.670541052491</v>
      </c>
      <c r="F371" s="6">
        <v>8.670454443937</v>
      </c>
      <c r="H371" s="6">
        <v>-8.660855399966749E-05</v>
      </c>
      <c r="J371" s="68">
        <v>-9.988829240914016E-06</v>
      </c>
      <c r="L371" s="6">
        <v>8.759307935373998</v>
      </c>
      <c r="N371" s="6">
        <v>0.08876688288299839</v>
      </c>
      <c r="P371" s="68">
        <v>0.010237755907688845</v>
      </c>
      <c r="R371" s="6">
        <v>8.671018203086</v>
      </c>
      <c r="T371" s="6">
        <v>0.0004771505949996424</v>
      </c>
      <c r="V371" s="68">
        <v>5.503123647197998E-05</v>
      </c>
      <c r="X371" s="6">
        <v>8.669722144599</v>
      </c>
      <c r="Z371" s="6">
        <v>-0.0008189078920004533</v>
      </c>
      <c r="AB371" s="68">
        <v>-9.444715007319935E-05</v>
      </c>
      <c r="AD371" s="6">
        <v>8.738467245224001</v>
      </c>
      <c r="AF371" s="6">
        <v>0.06792619273300105</v>
      </c>
      <c r="AH371" s="68">
        <v>0.007834135415746197</v>
      </c>
      <c r="AJ371" s="6">
        <v>8.835706719701</v>
      </c>
      <c r="AL371" s="6">
        <v>0.16516566720999926</v>
      </c>
      <c r="AN371" s="68">
        <v>0.019049061207379675</v>
      </c>
      <c r="AP371" s="5">
        <v>3</v>
      </c>
    </row>
    <row r="372" spans="1:42" ht="12.75">
      <c r="A372" t="s">
        <v>638</v>
      </c>
      <c r="B372" t="s">
        <v>239</v>
      </c>
      <c r="D372" s="6">
        <v>6.656592104572</v>
      </c>
      <c r="F372" s="6">
        <v>6.656655182332</v>
      </c>
      <c r="H372" s="6">
        <v>6.307776000014087E-05</v>
      </c>
      <c r="J372" s="68">
        <v>9.475983958340585E-06</v>
      </c>
      <c r="L372" s="6">
        <v>6.747553579809</v>
      </c>
      <c r="N372" s="6">
        <v>0.09096147523700004</v>
      </c>
      <c r="P372" s="68">
        <v>0.01366487142490288</v>
      </c>
      <c r="R372" s="6">
        <v>6.656244677727</v>
      </c>
      <c r="T372" s="6">
        <v>-0.0003474268449998874</v>
      </c>
      <c r="V372" s="68">
        <v>-5.2192899841536256E-05</v>
      </c>
      <c r="X372" s="6">
        <v>6.657166204981</v>
      </c>
      <c r="Z372" s="6">
        <v>0.000574100409000522</v>
      </c>
      <c r="AB372" s="68">
        <v>8.624539403671858E-05</v>
      </c>
      <c r="AD372" s="6">
        <v>6.719957139433</v>
      </c>
      <c r="AF372" s="6">
        <v>0.06336503486100042</v>
      </c>
      <c r="AH372" s="68">
        <v>0.009519140404814486</v>
      </c>
      <c r="AJ372" s="6">
        <v>6.813195349819</v>
      </c>
      <c r="AL372" s="6">
        <v>0.1566032452470001</v>
      </c>
      <c r="AN372" s="68">
        <v>0.023526038968113887</v>
      </c>
      <c r="AP372" s="5">
        <v>3</v>
      </c>
    </row>
    <row r="373" spans="1:42" ht="12.75">
      <c r="A373" t="s">
        <v>639</v>
      </c>
      <c r="B373" t="s">
        <v>240</v>
      </c>
      <c r="D373" s="6">
        <v>5.800353305748</v>
      </c>
      <c r="F373" s="6">
        <v>5.800375492144</v>
      </c>
      <c r="H373" s="6">
        <v>2.218639600037875E-05</v>
      </c>
      <c r="J373" s="68">
        <v>3.8250076902027E-06</v>
      </c>
      <c r="L373" s="6">
        <v>5.808685298334</v>
      </c>
      <c r="N373" s="6">
        <v>0.008331992586000148</v>
      </c>
      <c r="P373" s="68">
        <v>0.0014364629440319367</v>
      </c>
      <c r="R373" s="6">
        <v>5.8002313512770005</v>
      </c>
      <c r="T373" s="6">
        <v>-0.00012195447099916379</v>
      </c>
      <c r="V373" s="68">
        <v>-2.102535217610108E-05</v>
      </c>
      <c r="X373" s="6">
        <v>5.800491343016001</v>
      </c>
      <c r="Z373" s="6">
        <v>0.000138037268000879</v>
      </c>
      <c r="AB373" s="68">
        <v>2.379807931080468E-05</v>
      </c>
      <c r="AD373" s="6">
        <v>5.869516789143</v>
      </c>
      <c r="AF373" s="6">
        <v>0.06916348339500011</v>
      </c>
      <c r="AH373" s="68">
        <v>0.011924012167752074</v>
      </c>
      <c r="AJ373" s="6">
        <v>5.882742435631</v>
      </c>
      <c r="AL373" s="6">
        <v>0.0823891298830004</v>
      </c>
      <c r="AN373" s="68">
        <v>0.014204157150454078</v>
      </c>
      <c r="AP373" s="5">
        <v>3</v>
      </c>
    </row>
    <row r="374" spans="1:42" ht="12.75">
      <c r="A374" t="s">
        <v>640</v>
      </c>
      <c r="B374" t="s">
        <v>241</v>
      </c>
      <c r="D374" s="6">
        <v>3.028960074792</v>
      </c>
      <c r="F374" s="6">
        <v>3.028958007856</v>
      </c>
      <c r="H374" s="6">
        <v>-2.0669359996894343E-06</v>
      </c>
      <c r="J374" s="68">
        <v>-6.823912988788312E-07</v>
      </c>
      <c r="L374" s="6">
        <v>3.1196205194899997</v>
      </c>
      <c r="N374" s="6">
        <v>0.09066044469799994</v>
      </c>
      <c r="P374" s="68">
        <v>0.029931211524544653</v>
      </c>
      <c r="R374" s="6">
        <v>3.028971423852</v>
      </c>
      <c r="T374" s="6">
        <v>1.1349060000220845E-05</v>
      </c>
      <c r="V374" s="68">
        <v>3.7468503116536425E-06</v>
      </c>
      <c r="X374" s="6">
        <v>3.028950459535</v>
      </c>
      <c r="Z374" s="6">
        <v>-9.615256999939703E-06</v>
      </c>
      <c r="AB374" s="68">
        <v>-3.17444164416726E-06</v>
      </c>
      <c r="AD374" s="6">
        <v>3.0799835371779998</v>
      </c>
      <c r="AF374" s="6">
        <v>0.051023462385999974</v>
      </c>
      <c r="AH374" s="68">
        <v>0.016845207967788673</v>
      </c>
      <c r="AJ374" s="6">
        <v>3.171559897624</v>
      </c>
      <c r="AL374" s="6">
        <v>0.142599822832</v>
      </c>
      <c r="AN374" s="68">
        <v>0.04707880569927698</v>
      </c>
      <c r="AP374" s="5">
        <v>3</v>
      </c>
    </row>
    <row r="375" spans="1:42" ht="12.75">
      <c r="A375" t="s">
        <v>641</v>
      </c>
      <c r="B375" t="s">
        <v>242</v>
      </c>
      <c r="D375" s="6">
        <v>3.407080562949</v>
      </c>
      <c r="F375" s="6">
        <v>3.4070549691929997</v>
      </c>
      <c r="H375" s="6">
        <v>-2.5593756000308332E-05</v>
      </c>
      <c r="J375" s="68">
        <v>-7.511931557660511E-06</v>
      </c>
      <c r="L375" s="6">
        <v>3.4263315361970004</v>
      </c>
      <c r="N375" s="6">
        <v>0.019250973248000403</v>
      </c>
      <c r="P375" s="68">
        <v>0.0056502841339735495</v>
      </c>
      <c r="R375" s="6">
        <v>3.407221478821</v>
      </c>
      <c r="T375" s="6">
        <v>0.00014091587200004696</v>
      </c>
      <c r="V375" s="68">
        <v>4.1359712339199036E-05</v>
      </c>
      <c r="X375" s="6">
        <v>3.4068612021019997</v>
      </c>
      <c r="Z375" s="6">
        <v>-0.0002193608470002495</v>
      </c>
      <c r="AB375" s="68">
        <v>-6.438381568834452E-05</v>
      </c>
      <c r="AD375" s="6">
        <v>3.453350543399</v>
      </c>
      <c r="AF375" s="6">
        <v>0.04626998044999997</v>
      </c>
      <c r="AH375" s="68">
        <v>0.01358053606162778</v>
      </c>
      <c r="AJ375" s="6">
        <v>3.476950073038</v>
      </c>
      <c r="AL375" s="6">
        <v>0.06986951008900011</v>
      </c>
      <c r="AN375" s="68">
        <v>0.02050714939024645</v>
      </c>
      <c r="AP375" s="5">
        <v>4</v>
      </c>
    </row>
    <row r="376" spans="1:42" ht="12.75">
      <c r="A376" t="s">
        <v>642</v>
      </c>
      <c r="B376" t="s">
        <v>243</v>
      </c>
      <c r="D376" s="6">
        <v>9.855321502773</v>
      </c>
      <c r="F376" s="6">
        <v>9.855321502773</v>
      </c>
      <c r="H376" s="6">
        <v>0</v>
      </c>
      <c r="J376" s="68">
        <v>0</v>
      </c>
      <c r="L376" s="6">
        <v>10.018549940319</v>
      </c>
      <c r="N376" s="6">
        <v>0.16322843754599958</v>
      </c>
      <c r="P376" s="68">
        <v>0.01656246703875382</v>
      </c>
      <c r="R376" s="6">
        <v>9.855321502773</v>
      </c>
      <c r="T376" s="6">
        <v>0</v>
      </c>
      <c r="V376" s="68">
        <v>0</v>
      </c>
      <c r="X376" s="6">
        <v>9.855321502773</v>
      </c>
      <c r="Z376" s="6">
        <v>0</v>
      </c>
      <c r="AB376" s="68">
        <v>0</v>
      </c>
      <c r="AD376" s="6">
        <v>9.975022356974</v>
      </c>
      <c r="AF376" s="6">
        <v>0.11970085420099963</v>
      </c>
      <c r="AH376" s="68">
        <v>0.012145809161813676</v>
      </c>
      <c r="AJ376" s="6">
        <v>10.13825079452</v>
      </c>
      <c r="AL376" s="6">
        <v>0.2829292917469992</v>
      </c>
      <c r="AN376" s="68">
        <v>0.028708276200567498</v>
      </c>
      <c r="AP376" s="5">
        <v>1</v>
      </c>
    </row>
    <row r="377" spans="1:42" ht="12.75">
      <c r="A377" t="s">
        <v>643</v>
      </c>
      <c r="B377" t="s">
        <v>244</v>
      </c>
      <c r="D377" s="6">
        <v>2.889528244113</v>
      </c>
      <c r="F377" s="6">
        <v>2.889544232049</v>
      </c>
      <c r="H377" s="6">
        <v>1.5987935999994818E-05</v>
      </c>
      <c r="J377" s="68">
        <v>5.5330609875739915E-06</v>
      </c>
      <c r="L377" s="6">
        <v>3.071850893123</v>
      </c>
      <c r="N377" s="6">
        <v>0.18232264901000006</v>
      </c>
      <c r="P377" s="68">
        <v>0.06309772170646068</v>
      </c>
      <c r="R377" s="6">
        <v>2.889440034523</v>
      </c>
      <c r="T377" s="6">
        <v>-8.820958999988804E-05</v>
      </c>
      <c r="V377" s="68">
        <v>-3.052733268124388E-05</v>
      </c>
      <c r="X377" s="6">
        <v>2.889712524707</v>
      </c>
      <c r="Z377" s="6">
        <v>0.00018428059399999697</v>
      </c>
      <c r="AB377" s="68">
        <v>6.377532193202897E-05</v>
      </c>
      <c r="AD377" s="6">
        <v>2.933168847029</v>
      </c>
      <c r="AF377" s="6">
        <v>0.04364060291600014</v>
      </c>
      <c r="AH377" s="68">
        <v>0.015103020018894648</v>
      </c>
      <c r="AJ377" s="6">
        <v>3.114816734751</v>
      </c>
      <c r="AL377" s="6">
        <v>0.22528849063799994</v>
      </c>
      <c r="AN377" s="68">
        <v>0.07796722219171692</v>
      </c>
      <c r="AP377" s="5">
        <v>4</v>
      </c>
    </row>
    <row r="379" ht="12.75">
      <c r="B379" t="s">
        <v>245</v>
      </c>
    </row>
    <row r="380" spans="1:42" ht="12.75">
      <c r="A380" t="s">
        <v>644</v>
      </c>
      <c r="B380" t="s">
        <v>246</v>
      </c>
      <c r="D380" s="6">
        <v>5.716445592702001</v>
      </c>
      <c r="F380" s="6">
        <v>5.716434169404</v>
      </c>
      <c r="H380" s="6">
        <v>-1.1423298000856619E-05</v>
      </c>
      <c r="J380" s="68">
        <v>-1.9983218270178886E-06</v>
      </c>
      <c r="L380" s="6">
        <v>5.7027417764670005</v>
      </c>
      <c r="N380" s="6">
        <v>-0.013703816235000055</v>
      </c>
      <c r="P380" s="68">
        <v>-0.0023972617271990253</v>
      </c>
      <c r="R380" s="6">
        <v>5.716508615045</v>
      </c>
      <c r="T380" s="6">
        <v>6.302234299937481E-05</v>
      </c>
      <c r="V380" s="68">
        <v>1.1024742906646987E-05</v>
      </c>
      <c r="X380" s="6">
        <v>5.716314700334999</v>
      </c>
      <c r="Z380" s="6">
        <v>-0.00013089236700114526</v>
      </c>
      <c r="AB380" s="68">
        <v>-2.2897509453820616E-05</v>
      </c>
      <c r="AD380" s="6">
        <v>5.771458671324</v>
      </c>
      <c r="AF380" s="6">
        <v>0.055013078621999334</v>
      </c>
      <c r="AH380" s="68">
        <v>0.00962365122345129</v>
      </c>
      <c r="AJ380" s="6">
        <v>5.765551666937</v>
      </c>
      <c r="AL380" s="6">
        <v>0.049106074234999575</v>
      </c>
      <c r="AN380" s="68">
        <v>0.008590316034441348</v>
      </c>
      <c r="AP380" s="5">
        <v>3</v>
      </c>
    </row>
    <row r="381" spans="1:42" ht="12.75">
      <c r="A381" t="s">
        <v>645</v>
      </c>
      <c r="B381" t="s">
        <v>247</v>
      </c>
      <c r="D381" s="6">
        <v>3.7808321662949997</v>
      </c>
      <c r="F381" s="6">
        <v>3.7808321662949997</v>
      </c>
      <c r="H381" s="6">
        <v>0</v>
      </c>
      <c r="J381" s="68">
        <v>0</v>
      </c>
      <c r="L381" s="6">
        <v>3.9963976568499997</v>
      </c>
      <c r="N381" s="6">
        <v>0.21556549055499996</v>
      </c>
      <c r="P381" s="68">
        <v>0.057015355634323715</v>
      </c>
      <c r="R381" s="6">
        <v>3.7808321662949997</v>
      </c>
      <c r="T381" s="6">
        <v>0</v>
      </c>
      <c r="V381" s="68">
        <v>0</v>
      </c>
      <c r="X381" s="6">
        <v>3.7808321662949997</v>
      </c>
      <c r="Z381" s="6">
        <v>0</v>
      </c>
      <c r="AB381" s="68">
        <v>0</v>
      </c>
      <c r="AD381" s="6">
        <v>3.8275520658630002</v>
      </c>
      <c r="AF381" s="6">
        <v>0.04671989956800049</v>
      </c>
      <c r="AH381" s="68">
        <v>0.012357041390118973</v>
      </c>
      <c r="AJ381" s="6">
        <v>4.046103986432</v>
      </c>
      <c r="AL381" s="6">
        <v>0.2652718201369999</v>
      </c>
      <c r="AN381" s="68">
        <v>0.07016228398124087</v>
      </c>
      <c r="AP381" s="5">
        <v>4</v>
      </c>
    </row>
    <row r="382" spans="1:42" ht="12.75">
      <c r="A382" t="s">
        <v>646</v>
      </c>
      <c r="B382" t="s">
        <v>248</v>
      </c>
      <c r="D382" s="6">
        <v>5.22735683195</v>
      </c>
      <c r="F382" s="6">
        <v>5.22735683195</v>
      </c>
      <c r="H382" s="6">
        <v>0</v>
      </c>
      <c r="J382" s="68">
        <v>0</v>
      </c>
      <c r="L382" s="6">
        <v>5.314632569398</v>
      </c>
      <c r="N382" s="6">
        <v>0.08727573744800043</v>
      </c>
      <c r="P382" s="68">
        <v>0.01669595940238182</v>
      </c>
      <c r="R382" s="6">
        <v>5.22735683195</v>
      </c>
      <c r="T382" s="6">
        <v>0</v>
      </c>
      <c r="V382" s="68">
        <v>0</v>
      </c>
      <c r="X382" s="6">
        <v>5.22735683195</v>
      </c>
      <c r="Z382" s="6">
        <v>0</v>
      </c>
      <c r="AB382" s="68">
        <v>0</v>
      </c>
      <c r="AD382" s="6">
        <v>5.291359039412</v>
      </c>
      <c r="AF382" s="6">
        <v>0.06400220746199992</v>
      </c>
      <c r="AH382" s="68">
        <v>0.012243703561772096</v>
      </c>
      <c r="AJ382" s="6">
        <v>5.378634776859999</v>
      </c>
      <c r="AL382" s="6">
        <v>0.15127794490999946</v>
      </c>
      <c r="AN382" s="68">
        <v>0.028939662964153744</v>
      </c>
      <c r="AP382" s="5">
        <v>2</v>
      </c>
    </row>
    <row r="383" spans="1:42" ht="12.75">
      <c r="A383" t="s">
        <v>647</v>
      </c>
      <c r="B383" t="s">
        <v>249</v>
      </c>
      <c r="D383" s="6">
        <v>7.018196288309</v>
      </c>
      <c r="F383" s="6">
        <v>7.018175547508</v>
      </c>
      <c r="H383" s="6">
        <v>-2.074080100022968E-05</v>
      </c>
      <c r="J383" s="68">
        <v>-2.955289386074876E-06</v>
      </c>
      <c r="L383" s="6">
        <v>7.015517993074</v>
      </c>
      <c r="N383" s="6">
        <v>-0.0026782952350004052</v>
      </c>
      <c r="P383" s="68">
        <v>-0.0003816215912145323</v>
      </c>
      <c r="R383" s="6">
        <v>7.018310771923</v>
      </c>
      <c r="T383" s="6">
        <v>0.00011448361399946094</v>
      </c>
      <c r="V383" s="68">
        <v>1.6312398413559504E-05</v>
      </c>
      <c r="X383" s="6">
        <v>7.017943942414</v>
      </c>
      <c r="Z383" s="6">
        <v>-0.00025234589500033877</v>
      </c>
      <c r="AB383" s="68">
        <v>-3.595594717416208E-05</v>
      </c>
      <c r="AD383" s="6">
        <v>7.087417896576</v>
      </c>
      <c r="AF383" s="6">
        <v>0.06922160826700008</v>
      </c>
      <c r="AH383" s="68">
        <v>0.009863162189166795</v>
      </c>
      <c r="AJ383" s="6">
        <v>7.0922988970539995</v>
      </c>
      <c r="AL383" s="6">
        <v>0.07410260874499919</v>
      </c>
      <c r="AN383" s="68">
        <v>0.010558640097946569</v>
      </c>
      <c r="AP383" s="5">
        <v>2</v>
      </c>
    </row>
    <row r="384" spans="1:42" ht="12.75">
      <c r="A384" t="s">
        <v>648</v>
      </c>
      <c r="B384" t="s">
        <v>250</v>
      </c>
      <c r="D384" s="6">
        <v>4.871224415428999</v>
      </c>
      <c r="F384" s="6">
        <v>4.871224415428999</v>
      </c>
      <c r="H384" s="6">
        <v>0</v>
      </c>
      <c r="J384" s="68">
        <v>0</v>
      </c>
      <c r="L384" s="6">
        <v>4.982735533114</v>
      </c>
      <c r="N384" s="6">
        <v>0.11151111768500055</v>
      </c>
      <c r="P384" s="68">
        <v>0.022891804641930046</v>
      </c>
      <c r="R384" s="6">
        <v>4.871224415428999</v>
      </c>
      <c r="T384" s="6">
        <v>0</v>
      </c>
      <c r="V384" s="68">
        <v>0</v>
      </c>
      <c r="X384" s="6">
        <v>4.871224415428999</v>
      </c>
      <c r="Z384" s="6">
        <v>0</v>
      </c>
      <c r="AB384" s="68">
        <v>0</v>
      </c>
      <c r="AD384" s="6">
        <v>4.9310865874220005</v>
      </c>
      <c r="AF384" s="6">
        <v>0.059862171993001034</v>
      </c>
      <c r="AH384" s="68">
        <v>0.012288937418566681</v>
      </c>
      <c r="AJ384" s="6">
        <v>5.042096478934999</v>
      </c>
      <c r="AL384" s="6">
        <v>0.1708720635059997</v>
      </c>
      <c r="AN384" s="68">
        <v>0.03507784674522151</v>
      </c>
      <c r="AP384" s="5">
        <v>4</v>
      </c>
    </row>
    <row r="385" spans="1:42" ht="12.75">
      <c r="A385" t="s">
        <v>649</v>
      </c>
      <c r="B385" t="s">
        <v>251</v>
      </c>
      <c r="D385" s="6">
        <v>3.8047763673660002</v>
      </c>
      <c r="F385" s="6">
        <v>3.8047763673660002</v>
      </c>
      <c r="H385" s="6">
        <v>0</v>
      </c>
      <c r="J385" s="68">
        <v>0</v>
      </c>
      <c r="L385" s="6">
        <v>3.867707910734</v>
      </c>
      <c r="N385" s="6">
        <v>0.06293154336799978</v>
      </c>
      <c r="P385" s="68">
        <v>0.016540142518695917</v>
      </c>
      <c r="R385" s="6">
        <v>3.8047763673660002</v>
      </c>
      <c r="T385" s="6">
        <v>0</v>
      </c>
      <c r="V385" s="68">
        <v>0</v>
      </c>
      <c r="X385" s="6">
        <v>3.8047763673660002</v>
      </c>
      <c r="Z385" s="6">
        <v>0</v>
      </c>
      <c r="AB385" s="68">
        <v>0</v>
      </c>
      <c r="AD385" s="6">
        <v>3.850926165836</v>
      </c>
      <c r="AF385" s="6">
        <v>0.04614979846999967</v>
      </c>
      <c r="AH385" s="68">
        <v>0.012129437847078673</v>
      </c>
      <c r="AJ385" s="6">
        <v>3.913857709204</v>
      </c>
      <c r="AL385" s="6">
        <v>0.10908134183799989</v>
      </c>
      <c r="AN385" s="68">
        <v>0.028669580365774706</v>
      </c>
      <c r="AP385" s="5">
        <v>1</v>
      </c>
    </row>
    <row r="387" ht="12.75">
      <c r="B387" t="s">
        <v>252</v>
      </c>
    </row>
    <row r="388" spans="1:42" ht="12.75">
      <c r="A388" t="s">
        <v>650</v>
      </c>
      <c r="B388" t="s">
        <v>253</v>
      </c>
      <c r="D388" s="6">
        <v>6.215165447152</v>
      </c>
      <c r="F388" s="6">
        <v>6.215147237626001</v>
      </c>
      <c r="H388" s="6">
        <v>-1.8209525999068887E-05</v>
      </c>
      <c r="J388" s="68">
        <v>-2.9298537832831325E-06</v>
      </c>
      <c r="L388" s="6">
        <v>6.322300196956999</v>
      </c>
      <c r="N388" s="6">
        <v>0.10713474980499971</v>
      </c>
      <c r="P388" s="68">
        <v>0.017237634414719</v>
      </c>
      <c r="R388" s="6">
        <v>6.215265580388</v>
      </c>
      <c r="T388" s="6">
        <v>0.0001001332360006657</v>
      </c>
      <c r="V388" s="68">
        <v>1.6111113509705547E-05</v>
      </c>
      <c r="X388" s="6">
        <v>6.21504207896</v>
      </c>
      <c r="Z388" s="6">
        <v>-0.00012336819199987303</v>
      </c>
      <c r="AB388" s="68">
        <v>-1.9849542711112306E-05</v>
      </c>
      <c r="AD388" s="6">
        <v>6.2604352509700005</v>
      </c>
      <c r="AF388" s="6">
        <v>0.04526980381800083</v>
      </c>
      <c r="AH388" s="68">
        <v>0.007283764881712842</v>
      </c>
      <c r="AJ388" s="6">
        <v>6.373107753574</v>
      </c>
      <c r="AL388" s="6">
        <v>0.15794230642200002</v>
      </c>
      <c r="AN388" s="68">
        <v>0.025412405794342056</v>
      </c>
      <c r="AP388" s="5">
        <v>2</v>
      </c>
    </row>
    <row r="389" spans="1:42" ht="12.75">
      <c r="A389" t="s">
        <v>651</v>
      </c>
      <c r="B389" t="s">
        <v>254</v>
      </c>
      <c r="D389" s="6">
        <v>3.79045525777</v>
      </c>
      <c r="F389" s="6">
        <v>3.790459630155</v>
      </c>
      <c r="H389" s="6">
        <v>4.372384999840051E-06</v>
      </c>
      <c r="J389" s="68">
        <v>1.1535250260182235E-06</v>
      </c>
      <c r="L389" s="6">
        <v>3.899986231412</v>
      </c>
      <c r="N389" s="6">
        <v>0.10953097364199982</v>
      </c>
      <c r="P389" s="68">
        <v>0.028896521972518692</v>
      </c>
      <c r="R389" s="6">
        <v>3.790430942675</v>
      </c>
      <c r="T389" s="6">
        <v>-2.431509500011586E-05</v>
      </c>
      <c r="V389" s="68">
        <v>-6.414821794894609E-06</v>
      </c>
      <c r="X389" s="6">
        <v>3.7905553445640003</v>
      </c>
      <c r="Z389" s="6">
        <v>0.00010008679400019815</v>
      </c>
      <c r="AB389" s="68">
        <v>2.6404953282335062E-05</v>
      </c>
      <c r="AD389" s="6">
        <v>3.831771526926</v>
      </c>
      <c r="AF389" s="6">
        <v>0.04131626915599984</v>
      </c>
      <c r="AH389" s="68">
        <v>0.010900080952362176</v>
      </c>
      <c r="AJ389" s="6">
        <v>3.9430618234640002</v>
      </c>
      <c r="AL389" s="6">
        <v>0.1526065656940001</v>
      </c>
      <c r="AN389" s="68">
        <v>0.04026074846317579</v>
      </c>
      <c r="AP389" s="5">
        <v>4</v>
      </c>
    </row>
    <row r="390" spans="1:42" ht="12.75">
      <c r="A390" t="s">
        <v>652</v>
      </c>
      <c r="B390" t="s">
        <v>255</v>
      </c>
      <c r="D390" s="6">
        <v>5.30560479689</v>
      </c>
      <c r="F390" s="6">
        <v>5.305574712957999</v>
      </c>
      <c r="H390" s="6">
        <v>-3.00839320006574E-05</v>
      </c>
      <c r="J390" s="68">
        <v>-5.670217280090627E-06</v>
      </c>
      <c r="L390" s="6">
        <v>5.316760068725</v>
      </c>
      <c r="N390" s="6">
        <v>0.011155271835000313</v>
      </c>
      <c r="P390" s="68">
        <v>0.002102544811015556</v>
      </c>
      <c r="R390" s="6">
        <v>5.30577040228</v>
      </c>
      <c r="T390" s="6">
        <v>0.00016560539000032293</v>
      </c>
      <c r="V390" s="68">
        <v>3.1213291667972754E-05</v>
      </c>
      <c r="X390" s="6">
        <v>5.3053554595020005</v>
      </c>
      <c r="Z390" s="6">
        <v>-0.000249337387999482</v>
      </c>
      <c r="AB390" s="68">
        <v>-4.6995092462528824E-05</v>
      </c>
      <c r="AD390" s="6">
        <v>5.364496791839</v>
      </c>
      <c r="AF390" s="6">
        <v>0.05889199494899966</v>
      </c>
      <c r="AH390" s="68">
        <v>0.011099958855495707</v>
      </c>
      <c r="AJ390" s="6">
        <v>5.380411095327</v>
      </c>
      <c r="AL390" s="6">
        <v>0.07480629843700015</v>
      </c>
      <c r="AN390" s="68">
        <v>0.01409948560074613</v>
      </c>
      <c r="AP390" s="5">
        <v>2</v>
      </c>
    </row>
    <row r="391" spans="1:42" ht="12.75">
      <c r="A391" t="s">
        <v>653</v>
      </c>
      <c r="B391" t="s">
        <v>256</v>
      </c>
      <c r="D391" s="6">
        <v>4.150480041453</v>
      </c>
      <c r="F391" s="6">
        <v>4.150452148245</v>
      </c>
      <c r="H391" s="6">
        <v>-2.7893208000229208E-05</v>
      </c>
      <c r="J391" s="68">
        <v>-6.720477564437186E-06</v>
      </c>
      <c r="L391" s="6">
        <v>4.184156501724</v>
      </c>
      <c r="N391" s="6">
        <v>0.0336764602709998</v>
      </c>
      <c r="P391" s="68">
        <v>0.008113871150964586</v>
      </c>
      <c r="R391" s="6">
        <v>4.150633476453001</v>
      </c>
      <c r="T391" s="6">
        <v>0.00015343500000053467</v>
      </c>
      <c r="V391" s="68">
        <v>3.696801296912637E-05</v>
      </c>
      <c r="X391" s="6">
        <v>4.150277641155</v>
      </c>
      <c r="Z391" s="6">
        <v>-0.000202400297999894</v>
      </c>
      <c r="AB391" s="68">
        <v>-4.8765515308691305E-05</v>
      </c>
      <c r="AD391" s="6">
        <v>4.201857852465</v>
      </c>
      <c r="AF391" s="6">
        <v>0.05137781101200023</v>
      </c>
      <c r="AH391" s="68">
        <v>0.012378763540328672</v>
      </c>
      <c r="AJ391" s="6">
        <v>4.2344118579179995</v>
      </c>
      <c r="AL391" s="6">
        <v>0.08393181646499936</v>
      </c>
      <c r="AN391" s="68">
        <v>0.020222194933291745</v>
      </c>
      <c r="AP391" s="5">
        <v>3</v>
      </c>
    </row>
    <row r="392" spans="1:42" ht="12.75">
      <c r="A392" t="s">
        <v>654</v>
      </c>
      <c r="B392" t="s">
        <v>257</v>
      </c>
      <c r="D392" s="6">
        <v>4.885356646062</v>
      </c>
      <c r="F392" s="6">
        <v>4.885345410121</v>
      </c>
      <c r="H392" s="6">
        <v>-1.123594099983194E-05</v>
      </c>
      <c r="J392" s="68">
        <v>-2.2999223626567845E-06</v>
      </c>
      <c r="L392" s="6">
        <v>4.882604169257</v>
      </c>
      <c r="N392" s="6">
        <v>-0.002752476805000015</v>
      </c>
      <c r="P392" s="68">
        <v>-0.000563413687968664</v>
      </c>
      <c r="R392" s="6">
        <v>4.885418749009</v>
      </c>
      <c r="T392" s="6">
        <v>6.210294700004226E-05</v>
      </c>
      <c r="V392" s="68">
        <v>1.2712060039690726E-05</v>
      </c>
      <c r="X392" s="6">
        <v>4.885198259021</v>
      </c>
      <c r="Z392" s="6">
        <v>-0.00015838704100001877</v>
      </c>
      <c r="AB392" s="68">
        <v>-3.242077344090974E-05</v>
      </c>
      <c r="AD392" s="6">
        <v>4.941747630443</v>
      </c>
      <c r="AF392" s="6">
        <v>0.05639098438100021</v>
      </c>
      <c r="AH392" s="68">
        <v>0.011542859296967804</v>
      </c>
      <c r="AJ392" s="6">
        <v>4.946362362017</v>
      </c>
      <c r="AL392" s="6">
        <v>0.06100571595499993</v>
      </c>
      <c r="AN392" s="68">
        <v>0.012487464145360925</v>
      </c>
      <c r="AP392" s="5">
        <v>2</v>
      </c>
    </row>
    <row r="393" spans="1:42" ht="12.75">
      <c r="A393" t="s">
        <v>655</v>
      </c>
      <c r="B393" t="s">
        <v>258</v>
      </c>
      <c r="D393" s="6">
        <v>2.759207455515</v>
      </c>
      <c r="F393" s="6">
        <v>2.7591820466029997</v>
      </c>
      <c r="H393" s="6">
        <v>-2.5408912000202122E-05</v>
      </c>
      <c r="J393" s="68">
        <v>-9.20877187013095E-06</v>
      </c>
      <c r="L393" s="6">
        <v>2.78904734393</v>
      </c>
      <c r="N393" s="6">
        <v>0.029839888415000182</v>
      </c>
      <c r="P393" s="68">
        <v>0.010814659244036667</v>
      </c>
      <c r="R393" s="6">
        <v>2.759347187097</v>
      </c>
      <c r="T393" s="6">
        <v>0.00013973158200020208</v>
      </c>
      <c r="V393" s="68">
        <v>5.064192680434806E-05</v>
      </c>
      <c r="X393" s="6">
        <v>2.75903289241</v>
      </c>
      <c r="Z393" s="6">
        <v>-0.0001745631049998586</v>
      </c>
      <c r="AB393" s="68">
        <v>-6.326566878867641E-05</v>
      </c>
      <c r="AD393" s="6">
        <v>2.797386895112</v>
      </c>
      <c r="AF393" s="6">
        <v>0.0381794395970001</v>
      </c>
      <c r="AH393" s="68">
        <v>0.013837103665651697</v>
      </c>
      <c r="AJ393" s="6">
        <v>2.830391128744</v>
      </c>
      <c r="AL393" s="6">
        <v>0.0711836732290001</v>
      </c>
      <c r="AN393" s="68">
        <v>0.025798594116843536</v>
      </c>
      <c r="AP393" s="5">
        <v>4</v>
      </c>
    </row>
    <row r="394" spans="1:42" ht="12.75">
      <c r="A394" t="s">
        <v>656</v>
      </c>
      <c r="B394" t="s">
        <v>259</v>
      </c>
      <c r="D394" s="6">
        <v>6.636375147914</v>
      </c>
      <c r="F394" s="6">
        <v>6.636380586811</v>
      </c>
      <c r="H394" s="6">
        <v>5.438896999443443E-06</v>
      </c>
      <c r="J394" s="68">
        <v>8.19558400213864E-07</v>
      </c>
      <c r="L394" s="6">
        <v>6.682710048769</v>
      </c>
      <c r="N394" s="6">
        <v>0.04633490085499936</v>
      </c>
      <c r="P394" s="68">
        <v>0.00698195925068578</v>
      </c>
      <c r="R394" s="6">
        <v>6.63634527339</v>
      </c>
      <c r="T394" s="6">
        <v>-2.987452400038393E-05</v>
      </c>
      <c r="V394" s="68">
        <v>-4.501632794188004E-06</v>
      </c>
      <c r="X394" s="6">
        <v>6.636403260029001</v>
      </c>
      <c r="Z394" s="6">
        <v>2.8112115000311633E-05</v>
      </c>
      <c r="AB394" s="68">
        <v>4.236064775383902E-06</v>
      </c>
      <c r="AD394" s="6">
        <v>6.7088679994569995</v>
      </c>
      <c r="AF394" s="6">
        <v>0.07249285154299923</v>
      </c>
      <c r="AH394" s="68">
        <v>0.010923561421295747</v>
      </c>
      <c r="AJ394" s="6">
        <v>6.763382940656</v>
      </c>
      <c r="AL394" s="6">
        <v>0.12700779274199991</v>
      </c>
      <c r="AN394" s="68">
        <v>0.019138127352839908</v>
      </c>
      <c r="AP394" s="5">
        <v>3</v>
      </c>
    </row>
    <row r="395" spans="1:42" ht="12.75">
      <c r="A395" t="s">
        <v>657</v>
      </c>
      <c r="B395" t="s">
        <v>260</v>
      </c>
      <c r="D395" s="6">
        <v>8.064895880504</v>
      </c>
      <c r="F395" s="6">
        <v>8.064913859527</v>
      </c>
      <c r="H395" s="6">
        <v>1.7979022999270455E-05</v>
      </c>
      <c r="J395" s="68">
        <v>2.229293876283359E-06</v>
      </c>
      <c r="L395" s="6">
        <v>8.202240768007</v>
      </c>
      <c r="N395" s="6">
        <v>0.13734488750299967</v>
      </c>
      <c r="P395" s="68">
        <v>0.017029964123283458</v>
      </c>
      <c r="R395" s="6">
        <v>8.064796695249</v>
      </c>
      <c r="T395" s="6">
        <v>-9.918525500118847E-05</v>
      </c>
      <c r="V395" s="68">
        <v>-1.2298392498898581E-05</v>
      </c>
      <c r="X395" s="6">
        <v>8.065100601573</v>
      </c>
      <c r="Z395" s="6">
        <v>0.00020472106900015774</v>
      </c>
      <c r="AB395" s="68">
        <v>2.538421723398171E-05</v>
      </c>
      <c r="AD395" s="6">
        <v>8.131219943608</v>
      </c>
      <c r="AF395" s="6">
        <v>0.06632406310400007</v>
      </c>
      <c r="AH395" s="68">
        <v>0.00822379657303837</v>
      </c>
      <c r="AJ395" s="6">
        <v>8.269968698836</v>
      </c>
      <c r="AL395" s="6">
        <v>0.20507281833199897</v>
      </c>
      <c r="AN395" s="68">
        <v>0.025427832097341764</v>
      </c>
      <c r="AP395" s="5">
        <v>3</v>
      </c>
    </row>
    <row r="396" spans="1:42" ht="12.75">
      <c r="A396" t="s">
        <v>658</v>
      </c>
      <c r="B396" t="s">
        <v>261</v>
      </c>
      <c r="D396" s="6">
        <v>4.894587445251</v>
      </c>
      <c r="F396" s="6">
        <v>4.894570277231001</v>
      </c>
      <c r="H396" s="6">
        <v>-1.7168019999402873E-05</v>
      </c>
      <c r="J396" s="68">
        <v>-3.5075520033992318E-06</v>
      </c>
      <c r="L396" s="6">
        <v>4.885166005801</v>
      </c>
      <c r="N396" s="6">
        <v>-0.009421439450000513</v>
      </c>
      <c r="P396" s="68">
        <v>-0.0019248689609461804</v>
      </c>
      <c r="R396" s="6">
        <v>4.894682069175</v>
      </c>
      <c r="T396" s="6">
        <v>9.462392400028108E-05</v>
      </c>
      <c r="V396" s="68">
        <v>1.9332359480489098E-05</v>
      </c>
      <c r="X396" s="6">
        <v>4.894414601545001</v>
      </c>
      <c r="Z396" s="6">
        <v>-0.00017284370599934817</v>
      </c>
      <c r="AB396" s="68">
        <v>-3.5313232817415634E-05</v>
      </c>
      <c r="AD396" s="6">
        <v>4.956278562221</v>
      </c>
      <c r="AF396" s="6">
        <v>0.061691116969999626</v>
      </c>
      <c r="AH396" s="68">
        <v>0.01260394622837023</v>
      </c>
      <c r="AJ396" s="6">
        <v>4.9510588606770005</v>
      </c>
      <c r="AL396" s="6">
        <v>0.056471415426000426</v>
      </c>
      <c r="AN396" s="68">
        <v>0.011537523041046518</v>
      </c>
      <c r="AP396" s="5">
        <v>3</v>
      </c>
    </row>
    <row r="397" spans="1:42" ht="12.75">
      <c r="A397" t="s">
        <v>659</v>
      </c>
      <c r="B397" t="s">
        <v>262</v>
      </c>
      <c r="D397" s="6">
        <v>5.041725072263</v>
      </c>
      <c r="F397" s="6">
        <v>5.041725072263</v>
      </c>
      <c r="H397" s="6">
        <v>0</v>
      </c>
      <c r="J397" s="68">
        <v>0</v>
      </c>
      <c r="L397" s="6">
        <v>5.126300517060001</v>
      </c>
      <c r="N397" s="6">
        <v>0.08457544479700108</v>
      </c>
      <c r="P397" s="68">
        <v>0.016775100503256722</v>
      </c>
      <c r="R397" s="6">
        <v>5.041725072263</v>
      </c>
      <c r="T397" s="6">
        <v>0</v>
      </c>
      <c r="V397" s="68">
        <v>0</v>
      </c>
      <c r="X397" s="6">
        <v>5.041725072263</v>
      </c>
      <c r="Z397" s="6">
        <v>0</v>
      </c>
      <c r="AB397" s="68">
        <v>0</v>
      </c>
      <c r="AD397" s="6">
        <v>5.103747065114</v>
      </c>
      <c r="AF397" s="6">
        <v>0.062021992851000185</v>
      </c>
      <c r="AH397" s="68">
        <v>0.012301740369028364</v>
      </c>
      <c r="AJ397" s="6">
        <v>5.188322509911</v>
      </c>
      <c r="AL397" s="6">
        <v>0.14659743764800037</v>
      </c>
      <c r="AN397" s="68">
        <v>0.02907684087228491</v>
      </c>
      <c r="AP397" s="5">
        <v>3</v>
      </c>
    </row>
    <row r="398" spans="1:42" ht="12.75">
      <c r="A398" t="s">
        <v>660</v>
      </c>
      <c r="B398" t="s">
        <v>263</v>
      </c>
      <c r="D398" s="6">
        <v>4.338188804121</v>
      </c>
      <c r="F398" s="6">
        <v>4.338190184764</v>
      </c>
      <c r="H398" s="6">
        <v>1.3806429999263514E-06</v>
      </c>
      <c r="J398" s="68">
        <v>3.182533223576691E-07</v>
      </c>
      <c r="L398" s="6">
        <v>4.469935012717</v>
      </c>
      <c r="N398" s="6">
        <v>0.1317462085960006</v>
      </c>
      <c r="P398" s="68">
        <v>0.0303689430185358</v>
      </c>
      <c r="R398" s="6">
        <v>4.338181094814</v>
      </c>
      <c r="T398" s="6">
        <v>-7.709306999892362E-06</v>
      </c>
      <c r="V398" s="68">
        <v>-1.7770796403718108E-06</v>
      </c>
      <c r="X398" s="6">
        <v>4.33822857738</v>
      </c>
      <c r="Z398" s="6">
        <v>3.977325900006434E-05</v>
      </c>
      <c r="AB398" s="68">
        <v>9.168171510258453E-06</v>
      </c>
      <c r="AD398" s="6">
        <v>4.379269803337</v>
      </c>
      <c r="AF398" s="6">
        <v>0.04108099921600061</v>
      </c>
      <c r="AH398" s="68">
        <v>0.009469619942999325</v>
      </c>
      <c r="AJ398" s="6">
        <v>4.515076906849</v>
      </c>
      <c r="AL398" s="6">
        <v>0.17688810272800026</v>
      </c>
      <c r="AN398" s="68">
        <v>0.04077464368539423</v>
      </c>
      <c r="AP398" s="5">
        <v>4</v>
      </c>
    </row>
    <row r="400" ht="12.75">
      <c r="B400" t="s">
        <v>264</v>
      </c>
    </row>
    <row r="401" spans="1:42" ht="12.75">
      <c r="A401" t="s">
        <v>661</v>
      </c>
      <c r="B401" t="s">
        <v>265</v>
      </c>
      <c r="D401" s="6">
        <v>4.802655743029001</v>
      </c>
      <c r="F401" s="6">
        <v>4.802681272184</v>
      </c>
      <c r="H401" s="6">
        <v>2.5529154999759385E-05</v>
      </c>
      <c r="J401" s="68">
        <v>5.31563292597323E-06</v>
      </c>
      <c r="L401" s="6">
        <v>4.799131613318</v>
      </c>
      <c r="N401" s="6">
        <v>-0.0035241297110006897</v>
      </c>
      <c r="P401" s="68">
        <v>-0.0007337876998816589</v>
      </c>
      <c r="R401" s="6">
        <v>4.802515159652001</v>
      </c>
      <c r="T401" s="6">
        <v>-0.00014058337700006973</v>
      </c>
      <c r="V401" s="68">
        <v>-2.927200793105458E-05</v>
      </c>
      <c r="X401" s="6">
        <v>4.802880575096</v>
      </c>
      <c r="Z401" s="6">
        <v>0.00022483206699952518</v>
      </c>
      <c r="AB401" s="68">
        <v>4.68141126554545E-05</v>
      </c>
      <c r="AD401" s="6">
        <v>4.859271155917</v>
      </c>
      <c r="AF401" s="6">
        <v>0.056615412887999206</v>
      </c>
      <c r="AH401" s="68">
        <v>0.01178835542609437</v>
      </c>
      <c r="AJ401" s="6">
        <v>4.8596267345160005</v>
      </c>
      <c r="AL401" s="6">
        <v>0.0569709914869998</v>
      </c>
      <c r="AN401" s="68">
        <v>0.011862393337205677</v>
      </c>
      <c r="AP401" s="5">
        <v>1</v>
      </c>
    </row>
    <row r="402" spans="1:42" ht="12.75">
      <c r="A402" t="s">
        <v>662</v>
      </c>
      <c r="B402" t="s">
        <v>266</v>
      </c>
      <c r="D402" s="6">
        <v>6.101521087804</v>
      </c>
      <c r="F402" s="6">
        <v>6.101530925266</v>
      </c>
      <c r="H402" s="6">
        <v>9.837462000561459E-06</v>
      </c>
      <c r="J402" s="68">
        <v>1.6122966484906575E-06</v>
      </c>
      <c r="L402" s="6">
        <v>6.131808329469</v>
      </c>
      <c r="N402" s="6">
        <v>0.03028724166500041</v>
      </c>
      <c r="P402" s="68">
        <v>0.004963883797032176</v>
      </c>
      <c r="R402" s="6">
        <v>6.101466804897</v>
      </c>
      <c r="T402" s="6">
        <v>-5.428290699960314E-05</v>
      </c>
      <c r="V402" s="68">
        <v>-8.896618764148224E-06</v>
      </c>
      <c r="X402" s="6">
        <v>6.1016363170990005</v>
      </c>
      <c r="Z402" s="6">
        <v>0.00011522929500085155</v>
      </c>
      <c r="AB402" s="68">
        <v>1.8885339138002352E-05</v>
      </c>
      <c r="AD402" s="6">
        <v>6.155239844223</v>
      </c>
      <c r="AF402" s="6">
        <v>0.05371875641900026</v>
      </c>
      <c r="AH402" s="68">
        <v>0.008804158118272471</v>
      </c>
      <c r="AJ402" s="6">
        <v>6.190485395773</v>
      </c>
      <c r="AL402" s="6">
        <v>0.08896430796900034</v>
      </c>
      <c r="AN402" s="68">
        <v>0.01458067696378634</v>
      </c>
      <c r="AP402" s="5">
        <v>4</v>
      </c>
    </row>
    <row r="403" spans="1:42" ht="12.75">
      <c r="A403" t="s">
        <v>663</v>
      </c>
      <c r="B403" t="s">
        <v>267</v>
      </c>
      <c r="D403" s="6">
        <v>5.537270809321</v>
      </c>
      <c r="F403" s="6">
        <v>5.537286031547</v>
      </c>
      <c r="H403" s="6">
        <v>1.5222225999700356E-05</v>
      </c>
      <c r="J403" s="68">
        <v>2.7490484976960988E-06</v>
      </c>
      <c r="L403" s="6">
        <v>5.650092981295</v>
      </c>
      <c r="N403" s="6">
        <v>0.11282217197399991</v>
      </c>
      <c r="P403" s="68">
        <v>0.02037505042810694</v>
      </c>
      <c r="R403" s="6">
        <v>5.5371867911</v>
      </c>
      <c r="T403" s="6">
        <v>-8.40182210000151E-05</v>
      </c>
      <c r="V403" s="68">
        <v>-1.5173218701636469E-05</v>
      </c>
      <c r="X403" s="6">
        <v>5.537454893135</v>
      </c>
      <c r="Z403" s="6">
        <v>0.00018408381400014662</v>
      </c>
      <c r="AB403" s="68">
        <v>3.3244502633007334E-05</v>
      </c>
      <c r="AD403" s="6">
        <v>5.5869510864939995</v>
      </c>
      <c r="AF403" s="6">
        <v>0.04968027717299961</v>
      </c>
      <c r="AH403" s="68">
        <v>0.008971978955656601</v>
      </c>
      <c r="AJ403" s="6">
        <v>5.702384051743</v>
      </c>
      <c r="AL403" s="6">
        <v>0.16511324242199965</v>
      </c>
      <c r="AN403" s="68">
        <v>0.02981852398189758</v>
      </c>
      <c r="AP403" s="5">
        <v>4</v>
      </c>
    </row>
    <row r="404" spans="1:42" ht="12.75">
      <c r="A404" t="s">
        <v>664</v>
      </c>
      <c r="B404" t="s">
        <v>268</v>
      </c>
      <c r="D404" s="6">
        <v>5.627467439263</v>
      </c>
      <c r="F404" s="6">
        <v>5.627467439263</v>
      </c>
      <c r="H404" s="6">
        <v>0</v>
      </c>
      <c r="J404" s="68">
        <v>0</v>
      </c>
      <c r="L404" s="6">
        <v>5.721871070126</v>
      </c>
      <c r="N404" s="6">
        <v>0.09440363086299985</v>
      </c>
      <c r="P404" s="68">
        <v>0.016775509033485122</v>
      </c>
      <c r="R404" s="6">
        <v>5.627467439263</v>
      </c>
      <c r="T404" s="6">
        <v>0</v>
      </c>
      <c r="V404" s="68">
        <v>0</v>
      </c>
      <c r="X404" s="6">
        <v>5.627467439263</v>
      </c>
      <c r="Z404" s="6">
        <v>0</v>
      </c>
      <c r="AB404" s="68">
        <v>0</v>
      </c>
      <c r="AD404" s="6">
        <v>5.696696768562</v>
      </c>
      <c r="AF404" s="6">
        <v>0.06922932929899961</v>
      </c>
      <c r="AH404" s="68">
        <v>0.012302039957794266</v>
      </c>
      <c r="AJ404" s="6">
        <v>5.791100399425</v>
      </c>
      <c r="AL404" s="6">
        <v>0.16363296016199946</v>
      </c>
      <c r="AN404" s="68">
        <v>0.02907754899127939</v>
      </c>
      <c r="AP404" s="5">
        <v>3</v>
      </c>
    </row>
    <row r="405" spans="1:42" ht="12.75">
      <c r="A405" t="s">
        <v>665</v>
      </c>
      <c r="B405" t="s">
        <v>269</v>
      </c>
      <c r="D405" s="6">
        <v>5.3599127108880005</v>
      </c>
      <c r="F405" s="6">
        <v>5.359906453703</v>
      </c>
      <c r="H405" s="6">
        <v>-6.257185000357879E-06</v>
      </c>
      <c r="J405" s="68">
        <v>-1.1674042727686929E-06</v>
      </c>
      <c r="L405" s="6">
        <v>5.429868457842</v>
      </c>
      <c r="N405" s="6">
        <v>0.06995574695399931</v>
      </c>
      <c r="P405" s="68">
        <v>0.013051657877168941</v>
      </c>
      <c r="R405" s="6">
        <v>5.359947015083</v>
      </c>
      <c r="T405" s="6">
        <v>3.43041949992795E-05</v>
      </c>
      <c r="V405" s="68">
        <v>6.400140608557816E-06</v>
      </c>
      <c r="X405" s="6">
        <v>5.359897232328</v>
      </c>
      <c r="Z405" s="6">
        <v>-1.5478560000836694E-05</v>
      </c>
      <c r="AB405" s="68">
        <v>-2.887838074189886E-06</v>
      </c>
      <c r="AD405" s="6">
        <v>5.417024816166999</v>
      </c>
      <c r="AF405" s="6">
        <v>0.057112105278998904</v>
      </c>
      <c r="AH405" s="68">
        <v>0.010655417048673706</v>
      </c>
      <c r="AJ405" s="6">
        <v>5.4885704144280005</v>
      </c>
      <c r="AL405" s="6">
        <v>0.12865770354000006</v>
      </c>
      <c r="AN405" s="68">
        <v>0.024003693806178564</v>
      </c>
      <c r="AP405" s="5">
        <v>4</v>
      </c>
    </row>
    <row r="406" spans="1:42" ht="12.75">
      <c r="A406" t="s">
        <v>666</v>
      </c>
      <c r="B406" t="s">
        <v>270</v>
      </c>
      <c r="D406" s="6">
        <v>5.177601448662</v>
      </c>
      <c r="F406" s="6">
        <v>5.17762851904</v>
      </c>
      <c r="H406" s="6">
        <v>2.707037799964951E-05</v>
      </c>
      <c r="J406" s="68">
        <v>5.228362643989343E-06</v>
      </c>
      <c r="L406" s="6">
        <v>5.215058001321</v>
      </c>
      <c r="N406" s="6">
        <v>0.03745655265900005</v>
      </c>
      <c r="P406" s="68">
        <v>0.0072343445184796145</v>
      </c>
      <c r="R406" s="6">
        <v>5.177452054751001</v>
      </c>
      <c r="T406" s="6">
        <v>-0.0001493939109993292</v>
      </c>
      <c r="V406" s="68">
        <v>-2.8853883884387373E-05</v>
      </c>
      <c r="X406" s="6">
        <v>5.177923745058</v>
      </c>
      <c r="Z406" s="6">
        <v>0.00032229639599989923</v>
      </c>
      <c r="AB406" s="68">
        <v>6.224820492569727E-05</v>
      </c>
      <c r="AD406" s="6">
        <v>5.225349092591</v>
      </c>
      <c r="AF406" s="6">
        <v>0.047747643929000105</v>
      </c>
      <c r="AH406" s="68">
        <v>0.009221962022847295</v>
      </c>
      <c r="AJ406" s="6">
        <v>5.277477797443</v>
      </c>
      <c r="AL406" s="6">
        <v>0.09987634878099971</v>
      </c>
      <c r="AN406" s="68">
        <v>0.01929008050760837</v>
      </c>
      <c r="AP406" s="5">
        <v>4</v>
      </c>
    </row>
    <row r="407" spans="1:42" ht="12.75">
      <c r="A407" t="s">
        <v>667</v>
      </c>
      <c r="B407" t="s">
        <v>271</v>
      </c>
      <c r="D407" s="6">
        <v>4.933938880228</v>
      </c>
      <c r="F407" s="6">
        <v>4.933945279473</v>
      </c>
      <c r="H407" s="6">
        <v>6.399244999677478E-06</v>
      </c>
      <c r="J407" s="68">
        <v>1.296985056973743E-06</v>
      </c>
      <c r="L407" s="6">
        <v>4.930296167209001</v>
      </c>
      <c r="N407" s="6">
        <v>-0.003642713018999544</v>
      </c>
      <c r="P407" s="68">
        <v>-0.0007382971511052062</v>
      </c>
      <c r="R407" s="6">
        <v>4.933903791588</v>
      </c>
      <c r="T407" s="6">
        <v>-3.508863999979184E-05</v>
      </c>
      <c r="V407" s="68">
        <v>-7.111689230769387E-06</v>
      </c>
      <c r="X407" s="6">
        <v>4.933956174654001</v>
      </c>
      <c r="Z407" s="6">
        <v>1.7294426000624696E-05</v>
      </c>
      <c r="AB407" s="68">
        <v>3.505196643178829E-06</v>
      </c>
      <c r="AD407" s="6">
        <v>4.994646678127</v>
      </c>
      <c r="AF407" s="6">
        <v>0.06070779789900005</v>
      </c>
      <c r="AH407" s="68">
        <v>0.012304124427296252</v>
      </c>
      <c r="AJ407" s="6">
        <v>4.996136025287001</v>
      </c>
      <c r="AL407" s="6">
        <v>0.06219714505900065</v>
      </c>
      <c r="AN407" s="68">
        <v>0.012605982070075112</v>
      </c>
      <c r="AP407" s="5">
        <v>2</v>
      </c>
    </row>
    <row r="408" spans="1:42" ht="12.75">
      <c r="A408" t="s">
        <v>668</v>
      </c>
      <c r="B408" t="s">
        <v>272</v>
      </c>
      <c r="D408" s="6">
        <v>4.159899580381</v>
      </c>
      <c r="F408" s="6">
        <v>4.159899580381</v>
      </c>
      <c r="H408" s="6">
        <v>0</v>
      </c>
      <c r="J408" s="68">
        <v>0</v>
      </c>
      <c r="L408" s="6">
        <v>4.23000168843</v>
      </c>
      <c r="N408" s="6">
        <v>0.07010210804899941</v>
      </c>
      <c r="P408" s="68">
        <v>0.016851875074008118</v>
      </c>
      <c r="R408" s="6">
        <v>4.159899580381</v>
      </c>
      <c r="T408" s="6">
        <v>0</v>
      </c>
      <c r="V408" s="68">
        <v>0</v>
      </c>
      <c r="X408" s="6">
        <v>4.159899580381</v>
      </c>
      <c r="Z408" s="6">
        <v>0</v>
      </c>
      <c r="AB408" s="68">
        <v>0</v>
      </c>
      <c r="AD408" s="6">
        <v>4.21130779295</v>
      </c>
      <c r="AF408" s="6">
        <v>0.05140821256899919</v>
      </c>
      <c r="AH408" s="68">
        <v>0.012358041720875092</v>
      </c>
      <c r="AJ408" s="6">
        <v>4.281409900999</v>
      </c>
      <c r="AL408" s="6">
        <v>0.12151032061799949</v>
      </c>
      <c r="AN408" s="68">
        <v>0.029209916794883425</v>
      </c>
      <c r="AP408" s="5">
        <v>4</v>
      </c>
    </row>
    <row r="409" spans="1:42" ht="12.75">
      <c r="A409" t="s">
        <v>669</v>
      </c>
      <c r="B409" t="s">
        <v>273</v>
      </c>
      <c r="D409" s="6">
        <v>5.418738124848</v>
      </c>
      <c r="F409" s="6">
        <v>5.418772472753</v>
      </c>
      <c r="H409" s="6">
        <v>3.434790500023155E-05</v>
      </c>
      <c r="J409" s="68">
        <v>6.338727616809317E-06</v>
      </c>
      <c r="L409" s="6">
        <v>5.459686603760001</v>
      </c>
      <c r="N409" s="6">
        <v>0.04094847891200093</v>
      </c>
      <c r="P409" s="68">
        <v>0.007556829278061775</v>
      </c>
      <c r="R409" s="6">
        <v>5.418549046169</v>
      </c>
      <c r="T409" s="6">
        <v>-0.00018907867899997655</v>
      </c>
      <c r="V409" s="68">
        <v>-3.4893488971711536E-05</v>
      </c>
      <c r="X409" s="6">
        <v>5.419023083592999</v>
      </c>
      <c r="Z409" s="6">
        <v>0.00028495874499956386</v>
      </c>
      <c r="AB409" s="68">
        <v>5.258765757526937E-05</v>
      </c>
      <c r="AD409" s="6">
        <v>5.485241313415</v>
      </c>
      <c r="AF409" s="6">
        <v>0.06650318856700022</v>
      </c>
      <c r="AH409" s="68">
        <v>0.012272818326843519</v>
      </c>
      <c r="AJ409" s="6">
        <v>5.525900790062</v>
      </c>
      <c r="AL409" s="6">
        <v>0.10716266521400009</v>
      </c>
      <c r="AN409" s="68">
        <v>0.019776313736697894</v>
      </c>
      <c r="AP409" s="5">
        <v>4</v>
      </c>
    </row>
    <row r="410" spans="1:42" ht="12.75">
      <c r="A410" t="s">
        <v>670</v>
      </c>
      <c r="B410" t="s">
        <v>274</v>
      </c>
      <c r="D410" s="6">
        <v>5.548881193137</v>
      </c>
      <c r="F410" s="6">
        <v>5.548850769028999</v>
      </c>
      <c r="H410" s="6">
        <v>-3.0424108000914885E-05</v>
      </c>
      <c r="J410" s="68">
        <v>-5.4829265471648965E-06</v>
      </c>
      <c r="L410" s="6">
        <v>5.581546035243</v>
      </c>
      <c r="N410" s="6">
        <v>0.032664842105999625</v>
      </c>
      <c r="P410" s="68">
        <v>0.0058867438261969544</v>
      </c>
      <c r="R410" s="6">
        <v>5.549048954609</v>
      </c>
      <c r="T410" s="6">
        <v>0.00016776147199948355</v>
      </c>
      <c r="V410" s="68">
        <v>3.0233386904548483E-05</v>
      </c>
      <c r="X410" s="6">
        <v>5.548555499204</v>
      </c>
      <c r="Z410" s="6">
        <v>-0.00032569393300008187</v>
      </c>
      <c r="AB410" s="68">
        <v>-5.8695423755496614E-05</v>
      </c>
      <c r="AD410" s="6">
        <v>5.593920977044</v>
      </c>
      <c r="AF410" s="6">
        <v>0.04503978390699981</v>
      </c>
      <c r="AH410" s="68">
        <v>0.008116912642264927</v>
      </c>
      <c r="AJ410" s="6">
        <v>5.637733653848</v>
      </c>
      <c r="AL410" s="6">
        <v>0.08885246071099928</v>
      </c>
      <c r="AN410" s="68">
        <v>0.016012680325701387</v>
      </c>
      <c r="AP410" s="5">
        <v>4</v>
      </c>
    </row>
    <row r="412" ht="12.75">
      <c r="B412" t="s">
        <v>275</v>
      </c>
    </row>
    <row r="413" spans="1:42" ht="12.75">
      <c r="A413" t="s">
        <v>671</v>
      </c>
      <c r="B413" t="s">
        <v>276</v>
      </c>
      <c r="D413" s="6">
        <v>5.78271921134</v>
      </c>
      <c r="F413" s="6">
        <v>5.782720525423</v>
      </c>
      <c r="H413" s="6">
        <v>1.3140829997482228E-06</v>
      </c>
      <c r="J413" s="68">
        <v>2.272430930367994E-07</v>
      </c>
      <c r="L413" s="6">
        <v>5.950629984473</v>
      </c>
      <c r="N413" s="6">
        <v>0.1679107731330003</v>
      </c>
      <c r="P413" s="68">
        <v>0.0290366464281587</v>
      </c>
      <c r="R413" s="6">
        <v>5.782711923108001</v>
      </c>
      <c r="T413" s="6">
        <v>-7.28823199924733E-06</v>
      </c>
      <c r="V413" s="68">
        <v>-1.260346859822451E-06</v>
      </c>
      <c r="X413" s="6">
        <v>5.782744242371001</v>
      </c>
      <c r="Z413" s="6">
        <v>2.5031031000821713E-05</v>
      </c>
      <c r="AB413" s="68">
        <v>4.328591807075032E-06</v>
      </c>
      <c r="AD413" s="6">
        <v>5.846743497122</v>
      </c>
      <c r="AF413" s="6">
        <v>0.0640242857819997</v>
      </c>
      <c r="AH413" s="68">
        <v>0.011071657371232396</v>
      </c>
      <c r="AJ413" s="6">
        <v>6.014346336692</v>
      </c>
      <c r="AL413" s="6">
        <v>0.23162712535200036</v>
      </c>
      <c r="AN413" s="68">
        <v>0.04005505314831404</v>
      </c>
      <c r="AP413" s="5">
        <v>2</v>
      </c>
    </row>
    <row r="414" spans="1:42" ht="12.75">
      <c r="A414" t="s">
        <v>672</v>
      </c>
      <c r="B414" t="s">
        <v>277</v>
      </c>
      <c r="D414" s="6">
        <v>9.398892829197</v>
      </c>
      <c r="F414" s="6">
        <v>9.398892829197</v>
      </c>
      <c r="H414" s="6">
        <v>0</v>
      </c>
      <c r="J414" s="68">
        <v>0</v>
      </c>
      <c r="L414" s="6">
        <v>9.555485001677999</v>
      </c>
      <c r="N414" s="6">
        <v>0.15659217248099822</v>
      </c>
      <c r="P414" s="68">
        <v>0.016660704119803943</v>
      </c>
      <c r="R414" s="6">
        <v>9.398892829197</v>
      </c>
      <c r="T414" s="6">
        <v>0</v>
      </c>
      <c r="V414" s="68">
        <v>0</v>
      </c>
      <c r="X414" s="6">
        <v>9.398892829197</v>
      </c>
      <c r="Z414" s="6">
        <v>0</v>
      </c>
      <c r="AB414" s="68">
        <v>0</v>
      </c>
      <c r="AD414" s="6">
        <v>9.513727089016</v>
      </c>
      <c r="AF414" s="6">
        <v>0.11483425981899842</v>
      </c>
      <c r="AH414" s="68">
        <v>0.012217849687813639</v>
      </c>
      <c r="AJ414" s="6">
        <v>9.670319261497001</v>
      </c>
      <c r="AL414" s="6">
        <v>0.2714264323000002</v>
      </c>
      <c r="AN414" s="68">
        <v>0.02887855380761796</v>
      </c>
      <c r="AP414" s="5">
        <v>2</v>
      </c>
    </row>
    <row r="415" spans="1:42" ht="12.75">
      <c r="A415" t="s">
        <v>673</v>
      </c>
      <c r="B415" t="s">
        <v>278</v>
      </c>
      <c r="D415" s="6">
        <v>5.419442720375</v>
      </c>
      <c r="F415" s="6">
        <v>5.41944411643</v>
      </c>
      <c r="H415" s="6">
        <v>1.3960550004910033E-06</v>
      </c>
      <c r="J415" s="68">
        <v>2.576012096672558E-07</v>
      </c>
      <c r="L415" s="6">
        <v>5.439436357577</v>
      </c>
      <c r="N415" s="6">
        <v>0.01999363720199998</v>
      </c>
      <c r="P415" s="68">
        <v>0.003689242277039237</v>
      </c>
      <c r="R415" s="6">
        <v>5.419435153135</v>
      </c>
      <c r="T415" s="6">
        <v>-7.567239999950459E-06</v>
      </c>
      <c r="V415" s="68">
        <v>-1.3963133093926014E-06</v>
      </c>
      <c r="X415" s="6">
        <v>5.4194237509939995</v>
      </c>
      <c r="Z415" s="6">
        <v>-1.8969381000211172E-05</v>
      </c>
      <c r="AB415" s="68">
        <v>-3.5002456855745827E-06</v>
      </c>
      <c r="AD415" s="6">
        <v>5.480159809879</v>
      </c>
      <c r="AF415" s="6">
        <v>0.06071708950400012</v>
      </c>
      <c r="AH415" s="68">
        <v>0.01120356697852483</v>
      </c>
      <c r="AJ415" s="6">
        <v>5.50521233378</v>
      </c>
      <c r="AL415" s="6">
        <v>0.08576961340500056</v>
      </c>
      <c r="AN415" s="68">
        <v>0.01582627916382253</v>
      </c>
      <c r="AP415" s="5">
        <v>2</v>
      </c>
    </row>
    <row r="416" spans="1:42" ht="12.75">
      <c r="A416" t="s">
        <v>674</v>
      </c>
      <c r="B416" t="s">
        <v>279</v>
      </c>
      <c r="D416" s="6">
        <v>7.241572065293</v>
      </c>
      <c r="F416" s="6">
        <v>7.241572065293</v>
      </c>
      <c r="H416" s="6">
        <v>0</v>
      </c>
      <c r="J416" s="68">
        <v>0</v>
      </c>
      <c r="L416" s="6">
        <v>7.362557573242</v>
      </c>
      <c r="N416" s="6">
        <v>0.12098550794900031</v>
      </c>
      <c r="P416" s="68">
        <v>0.01670707780826388</v>
      </c>
      <c r="R416" s="6">
        <v>7.241572065293</v>
      </c>
      <c r="T416" s="6">
        <v>0</v>
      </c>
      <c r="V416" s="68">
        <v>0</v>
      </c>
      <c r="X416" s="6">
        <v>7.241572065293</v>
      </c>
      <c r="Z416" s="6">
        <v>0</v>
      </c>
      <c r="AB416" s="68">
        <v>0</v>
      </c>
      <c r="AD416" s="6">
        <v>7.330294771122</v>
      </c>
      <c r="AF416" s="6">
        <v>0.08872270582900033</v>
      </c>
      <c r="AH416" s="68">
        <v>0.012251857059356702</v>
      </c>
      <c r="AJ416" s="6">
        <v>7.451280279071001</v>
      </c>
      <c r="AL416" s="6">
        <v>0.20970821377800064</v>
      </c>
      <c r="AN416" s="68">
        <v>0.02895893486762058</v>
      </c>
      <c r="AP416" s="5">
        <v>2</v>
      </c>
    </row>
    <row r="417" spans="1:42" ht="12.75">
      <c r="A417" t="s">
        <v>675</v>
      </c>
      <c r="B417" t="s">
        <v>280</v>
      </c>
      <c r="D417" s="6">
        <v>5.88634537972</v>
      </c>
      <c r="F417" s="6">
        <v>5.886341757979</v>
      </c>
      <c r="H417" s="6">
        <v>-3.621740999548706E-06</v>
      </c>
      <c r="J417" s="68">
        <v>-6.152783715387397E-07</v>
      </c>
      <c r="L417" s="6">
        <v>5.909214981388</v>
      </c>
      <c r="N417" s="6">
        <v>0.022869601667999895</v>
      </c>
      <c r="P417" s="68">
        <v>0.0038851953449404544</v>
      </c>
      <c r="R417" s="6">
        <v>5.886365438314</v>
      </c>
      <c r="T417" s="6">
        <v>2.0058594000005314E-05</v>
      </c>
      <c r="V417" s="68">
        <v>3.4076481596055202E-06</v>
      </c>
      <c r="X417" s="6">
        <v>5.88628378643</v>
      </c>
      <c r="Z417" s="6">
        <v>-6.15932899998839E-05</v>
      </c>
      <c r="AB417" s="68">
        <v>-1.0463757395563111E-05</v>
      </c>
      <c r="AD417" s="6">
        <v>5.955500794704</v>
      </c>
      <c r="AF417" s="6">
        <v>0.06915541498400035</v>
      </c>
      <c r="AH417" s="68">
        <v>0.01174844670553292</v>
      </c>
      <c r="AJ417" s="6">
        <v>5.981651695701</v>
      </c>
      <c r="AL417" s="6">
        <v>0.09530631598100037</v>
      </c>
      <c r="AN417" s="68">
        <v>0.01619108459203831</v>
      </c>
      <c r="AP417" s="5">
        <v>2</v>
      </c>
    </row>
    <row r="418" spans="1:42" ht="12.75">
      <c r="A418" t="s">
        <v>676</v>
      </c>
      <c r="B418" t="s">
        <v>281</v>
      </c>
      <c r="D418" s="6">
        <v>6.038344091158</v>
      </c>
      <c r="F418" s="6">
        <v>6.038337110616</v>
      </c>
      <c r="H418" s="6">
        <v>-6.980541999546119E-06</v>
      </c>
      <c r="J418" s="68">
        <v>-1.1560358095140336E-06</v>
      </c>
      <c r="L418" s="6">
        <v>6.117094644254</v>
      </c>
      <c r="N418" s="6">
        <v>0.07875055309600043</v>
      </c>
      <c r="P418" s="68">
        <v>0.013041746529701009</v>
      </c>
      <c r="R418" s="6">
        <v>6.038382378650001</v>
      </c>
      <c r="T418" s="6">
        <v>3.8287492000854684E-05</v>
      </c>
      <c r="V418" s="68">
        <v>6.340727097172119E-06</v>
      </c>
      <c r="X418" s="6">
        <v>6.038322263856999</v>
      </c>
      <c r="Z418" s="6">
        <v>-2.1827301000421073E-05</v>
      </c>
      <c r="AB418" s="68">
        <v>-3.614782574643764E-06</v>
      </c>
      <c r="AD418" s="6">
        <v>6.088338299993</v>
      </c>
      <c r="AF418" s="6">
        <v>0.04999420883499983</v>
      </c>
      <c r="AH418" s="68">
        <v>0.00827945676501059</v>
      </c>
      <c r="AJ418" s="6">
        <v>6.171466178782</v>
      </c>
      <c r="AL418" s="6">
        <v>0.13312208762400068</v>
      </c>
      <c r="AN418" s="68">
        <v>0.02204612483394786</v>
      </c>
      <c r="AP418" s="5">
        <v>4</v>
      </c>
    </row>
    <row r="419" spans="1:42" ht="12.75">
      <c r="A419" t="s">
        <v>677</v>
      </c>
      <c r="B419" t="s">
        <v>282</v>
      </c>
      <c r="D419" s="6">
        <v>4.415850737578</v>
      </c>
      <c r="F419" s="6">
        <v>4.415870389196</v>
      </c>
      <c r="H419" s="6">
        <v>1.9651617999549842E-05</v>
      </c>
      <c r="J419" s="68">
        <v>4.450245075613297E-06</v>
      </c>
      <c r="L419" s="6">
        <v>4.519006236197001</v>
      </c>
      <c r="N419" s="6">
        <v>0.10315549861900042</v>
      </c>
      <c r="P419" s="68">
        <v>0.023360277497871</v>
      </c>
      <c r="R419" s="6">
        <v>4.415742253477</v>
      </c>
      <c r="T419" s="6">
        <v>-0.00010848410100017247</v>
      </c>
      <c r="V419" s="68">
        <v>-2.4566976432648554E-05</v>
      </c>
      <c r="X419" s="6">
        <v>4.416093079279</v>
      </c>
      <c r="Z419" s="6">
        <v>0.00024234170100001506</v>
      </c>
      <c r="AB419" s="68">
        <v>5.487995754424759E-05</v>
      </c>
      <c r="AD419" s="6">
        <v>4.465174999753001</v>
      </c>
      <c r="AF419" s="6">
        <v>0.0493242621750003</v>
      </c>
      <c r="AH419" s="68">
        <v>0.011169820971361365</v>
      </c>
      <c r="AJ419" s="6">
        <v>4.568400018197</v>
      </c>
      <c r="AL419" s="6">
        <v>0.15254928061899964</v>
      </c>
      <c r="AN419" s="68">
        <v>0.034545841715354186</v>
      </c>
      <c r="AP419" s="5">
        <v>4</v>
      </c>
    </row>
    <row r="420" spans="1:42" ht="12.75">
      <c r="A420" t="s">
        <v>678</v>
      </c>
      <c r="B420" t="s">
        <v>283</v>
      </c>
      <c r="D420" s="6">
        <v>6.723921704832</v>
      </c>
      <c r="F420" s="6">
        <v>6.723963195556</v>
      </c>
      <c r="H420" s="6">
        <v>4.1490724000503576E-05</v>
      </c>
      <c r="J420" s="68">
        <v>6.170613790860648E-06</v>
      </c>
      <c r="L420" s="6">
        <v>6.803907443668001</v>
      </c>
      <c r="N420" s="6">
        <v>0.07998573883600102</v>
      </c>
      <c r="P420" s="68">
        <v>0.011895697532962202</v>
      </c>
      <c r="R420" s="6">
        <v>6.723693325258</v>
      </c>
      <c r="T420" s="6">
        <v>-0.0002283795739996819</v>
      </c>
      <c r="V420" s="68">
        <v>-3.396523398473868E-05</v>
      </c>
      <c r="X420" s="6">
        <v>6.724260999947999</v>
      </c>
      <c r="Z420" s="6">
        <v>0.000339295115999505</v>
      </c>
      <c r="AB420" s="68">
        <v>5.0460896318242075E-05</v>
      </c>
      <c r="AD420" s="6">
        <v>6.7985111192579994</v>
      </c>
      <c r="AF420" s="6">
        <v>0.07458941442599976</v>
      </c>
      <c r="AH420" s="68">
        <v>0.011093141428520458</v>
      </c>
      <c r="AJ420" s="6">
        <v>6.880255055496</v>
      </c>
      <c r="AL420" s="6">
        <v>0.15633335066400011</v>
      </c>
      <c r="AN420" s="68">
        <v>0.023250322881013703</v>
      </c>
      <c r="AP420" s="5">
        <v>3</v>
      </c>
    </row>
    <row r="421" spans="1:42" ht="12.75">
      <c r="A421" t="s">
        <v>679</v>
      </c>
      <c r="B421" t="s">
        <v>284</v>
      </c>
      <c r="D421" s="6">
        <v>8.600307820399</v>
      </c>
      <c r="F421" s="6">
        <v>8.600307820399</v>
      </c>
      <c r="H421" s="6">
        <v>0</v>
      </c>
      <c r="J421" s="68">
        <v>0</v>
      </c>
      <c r="L421" s="6">
        <v>8.743961108901999</v>
      </c>
      <c r="N421" s="6">
        <v>0.14365328850299974</v>
      </c>
      <c r="P421" s="68">
        <v>0.016703272894752638</v>
      </c>
      <c r="R421" s="6">
        <v>8.600307820399</v>
      </c>
      <c r="T421" s="6">
        <v>0</v>
      </c>
      <c r="V421" s="68">
        <v>0</v>
      </c>
      <c r="X421" s="6">
        <v>8.600307820399</v>
      </c>
      <c r="Z421" s="6">
        <v>0</v>
      </c>
      <c r="AB421" s="68">
        <v>0</v>
      </c>
      <c r="AD421" s="6">
        <v>8.705653565300999</v>
      </c>
      <c r="AF421" s="6">
        <v>0.10534574490199944</v>
      </c>
      <c r="AH421" s="68">
        <v>0.01224906678946197</v>
      </c>
      <c r="AJ421" s="6">
        <v>8.849306853805</v>
      </c>
      <c r="AL421" s="6">
        <v>0.24899903340600105</v>
      </c>
      <c r="AN421" s="68">
        <v>0.0289523396843311</v>
      </c>
      <c r="AP421" s="5">
        <v>2</v>
      </c>
    </row>
    <row r="422" spans="1:42" ht="12.75">
      <c r="A422" t="s">
        <v>680</v>
      </c>
      <c r="B422" t="s">
        <v>285</v>
      </c>
      <c r="D422" s="6">
        <v>9.458502101536</v>
      </c>
      <c r="F422" s="6">
        <v>9.458502101536</v>
      </c>
      <c r="H422" s="6">
        <v>0</v>
      </c>
      <c r="J422" s="68">
        <v>0</v>
      </c>
      <c r="L422" s="6">
        <v>9.615878378897</v>
      </c>
      <c r="N422" s="6">
        <v>0.15737627736099924</v>
      </c>
      <c r="P422" s="68">
        <v>0.01663860468302294</v>
      </c>
      <c r="R422" s="6">
        <v>9.458502101536</v>
      </c>
      <c r="T422" s="6">
        <v>0</v>
      </c>
      <c r="V422" s="68">
        <v>0</v>
      </c>
      <c r="X422" s="6">
        <v>9.458502101536</v>
      </c>
      <c r="Z422" s="6">
        <v>0</v>
      </c>
      <c r="AB422" s="68">
        <v>0</v>
      </c>
      <c r="AD422" s="6">
        <v>9.573911371601</v>
      </c>
      <c r="AF422" s="6">
        <v>0.11540927006499935</v>
      </c>
      <c r="AH422" s="68">
        <v>0.012201643434245008</v>
      </c>
      <c r="AJ422" s="6">
        <v>9.731287648962</v>
      </c>
      <c r="AL422" s="6">
        <v>0.27278554742600036</v>
      </c>
      <c r="AN422" s="68">
        <v>0.02884024811726814</v>
      </c>
      <c r="AP422" s="5">
        <v>2</v>
      </c>
    </row>
    <row r="423" spans="1:42" ht="12.75">
      <c r="A423" t="s">
        <v>681</v>
      </c>
      <c r="B423" t="s">
        <v>286</v>
      </c>
      <c r="D423" s="6">
        <v>4.48051940445</v>
      </c>
      <c r="F423" s="6">
        <v>4.480518195178999</v>
      </c>
      <c r="H423" s="6">
        <v>-1.209271000668366E-06</v>
      </c>
      <c r="J423" s="68">
        <v>-2.698952713980732E-07</v>
      </c>
      <c r="L423" s="6">
        <v>4.540750924335</v>
      </c>
      <c r="N423" s="6">
        <v>0.06023151988499986</v>
      </c>
      <c r="P423" s="68">
        <v>0.013442977130102063</v>
      </c>
      <c r="R423" s="6">
        <v>4.480525878537001</v>
      </c>
      <c r="T423" s="6">
        <v>6.474087000718498E-06</v>
      </c>
      <c r="V423" s="68">
        <v>1.4449411812140597E-06</v>
      </c>
      <c r="X423" s="6">
        <v>4.480556782349</v>
      </c>
      <c r="Z423" s="6">
        <v>3.7377898999935155E-05</v>
      </c>
      <c r="AB423" s="68">
        <v>8.342313831474953E-06</v>
      </c>
      <c r="AD423" s="6">
        <v>4.526815851465</v>
      </c>
      <c r="AF423" s="6">
        <v>0.04629644701500002</v>
      </c>
      <c r="AH423" s="68">
        <v>0.010332830378776829</v>
      </c>
      <c r="AJ423" s="6">
        <v>4.590036402398</v>
      </c>
      <c r="AL423" s="6">
        <v>0.10951699794799996</v>
      </c>
      <c r="AN423" s="68">
        <v>0.024442924594686267</v>
      </c>
      <c r="AP423" s="5">
        <v>4</v>
      </c>
    </row>
    <row r="424" spans="1:42" ht="12.75">
      <c r="A424" t="s">
        <v>682</v>
      </c>
      <c r="B424" t="s">
        <v>287</v>
      </c>
      <c r="D424" s="6">
        <v>4.641420599101</v>
      </c>
      <c r="F424" s="6">
        <v>4.641437305076001</v>
      </c>
      <c r="H424" s="6">
        <v>1.6705975000697038E-05</v>
      </c>
      <c r="J424" s="68">
        <v>3.5993236648134903E-06</v>
      </c>
      <c r="L424" s="6">
        <v>4.725305749154</v>
      </c>
      <c r="N424" s="6">
        <v>0.08388515005299979</v>
      </c>
      <c r="P424" s="68">
        <v>0.01807316278754129</v>
      </c>
      <c r="R424" s="6">
        <v>4.641328477209</v>
      </c>
      <c r="T424" s="6">
        <v>-9.212189200002996E-05</v>
      </c>
      <c r="V424" s="68">
        <v>-1.9847779366919066E-05</v>
      </c>
      <c r="X424" s="6">
        <v>4.641600365309</v>
      </c>
      <c r="Z424" s="6">
        <v>0.0001797662080003093</v>
      </c>
      <c r="AB424" s="68">
        <v>3.873085926216821E-05</v>
      </c>
      <c r="AD424" s="6">
        <v>4.6918860317040005</v>
      </c>
      <c r="AF424" s="6">
        <v>0.050465432603000515</v>
      </c>
      <c r="AH424" s="68">
        <v>0.010872841951185205</v>
      </c>
      <c r="AJ424" s="6">
        <v>4.778099568958</v>
      </c>
      <c r="AL424" s="6">
        <v>0.1366789698569999</v>
      </c>
      <c r="AN424" s="68">
        <v>0.029447658736955092</v>
      </c>
      <c r="AP424" s="5">
        <v>3</v>
      </c>
    </row>
    <row r="426" ht="12.75">
      <c r="B426" t="s">
        <v>288</v>
      </c>
    </row>
    <row r="427" spans="1:42" ht="12.75">
      <c r="A427" t="s">
        <v>683</v>
      </c>
      <c r="B427" t="s">
        <v>289</v>
      </c>
      <c r="D427" s="6">
        <v>8.227598620841</v>
      </c>
      <c r="F427" s="6">
        <v>8.227598620841</v>
      </c>
      <c r="H427" s="6">
        <v>0</v>
      </c>
      <c r="J427" s="68">
        <v>0</v>
      </c>
      <c r="L427" s="6">
        <v>8.363787043491</v>
      </c>
      <c r="N427" s="6">
        <v>0.1361884226499992</v>
      </c>
      <c r="P427" s="68">
        <v>0.01655263326835436</v>
      </c>
      <c r="R427" s="6">
        <v>8.227598620841</v>
      </c>
      <c r="T427" s="6">
        <v>0</v>
      </c>
      <c r="V427" s="68">
        <v>0</v>
      </c>
      <c r="X427" s="6">
        <v>8.227598620841</v>
      </c>
      <c r="Z427" s="6">
        <v>0</v>
      </c>
      <c r="AB427" s="68">
        <v>0</v>
      </c>
      <c r="AD427" s="6">
        <v>8.327470130784</v>
      </c>
      <c r="AF427" s="6">
        <v>0.09987150994300009</v>
      </c>
      <c r="AH427" s="68">
        <v>0.0121385977300861</v>
      </c>
      <c r="AJ427" s="6">
        <v>8.463658553434</v>
      </c>
      <c r="AL427" s="6">
        <v>0.2360599325929993</v>
      </c>
      <c r="AN427" s="68">
        <v>0.02869123099844046</v>
      </c>
      <c r="AP427" s="5">
        <v>1</v>
      </c>
    </row>
    <row r="428" spans="1:42" ht="12.75">
      <c r="A428" t="s">
        <v>684</v>
      </c>
      <c r="B428" t="s">
        <v>290</v>
      </c>
      <c r="D428" s="6">
        <v>6.0429605287340005</v>
      </c>
      <c r="F428" s="6">
        <v>6.0429605287340005</v>
      </c>
      <c r="H428" s="6">
        <v>0</v>
      </c>
      <c r="J428" s="68">
        <v>0</v>
      </c>
      <c r="L428" s="6">
        <v>6.143472274669</v>
      </c>
      <c r="N428" s="6">
        <v>0.10051174593499912</v>
      </c>
      <c r="P428" s="68">
        <v>0.01663286487758283</v>
      </c>
      <c r="R428" s="6">
        <v>6.0429605287340005</v>
      </c>
      <c r="T428" s="6">
        <v>0</v>
      </c>
      <c r="V428" s="68">
        <v>0</v>
      </c>
      <c r="X428" s="6">
        <v>6.0429605287340005</v>
      </c>
      <c r="Z428" s="6">
        <v>0</v>
      </c>
      <c r="AB428" s="68">
        <v>0</v>
      </c>
      <c r="AD428" s="6">
        <v>6.11666914242</v>
      </c>
      <c r="AF428" s="6">
        <v>0.07370861368599968</v>
      </c>
      <c r="AH428" s="68">
        <v>0.012197434243615956</v>
      </c>
      <c r="AJ428" s="6">
        <v>6.217180888355</v>
      </c>
      <c r="AL428" s="6">
        <v>0.1742203596209997</v>
      </c>
      <c r="AN428" s="68">
        <v>0.028830299121198933</v>
      </c>
      <c r="AP428" s="5">
        <v>2</v>
      </c>
    </row>
    <row r="429" spans="1:42" ht="12.75">
      <c r="A429" t="s">
        <v>685</v>
      </c>
      <c r="B429" t="s">
        <v>291</v>
      </c>
      <c r="D429" s="6">
        <v>3.896814805803</v>
      </c>
      <c r="F429" s="6">
        <v>3.896814805803</v>
      </c>
      <c r="H429" s="6">
        <v>0</v>
      </c>
      <c r="J429" s="68">
        <v>0</v>
      </c>
      <c r="L429" s="6">
        <v>3.961728408438</v>
      </c>
      <c r="N429" s="6">
        <v>0.0649136026349999</v>
      </c>
      <c r="P429" s="68">
        <v>0.016658118455702038</v>
      </c>
      <c r="R429" s="6">
        <v>3.896814805803</v>
      </c>
      <c r="T429" s="6">
        <v>0</v>
      </c>
      <c r="V429" s="68">
        <v>0</v>
      </c>
      <c r="X429" s="6">
        <v>3.896814805803</v>
      </c>
      <c r="Z429" s="6">
        <v>0</v>
      </c>
      <c r="AB429" s="68">
        <v>0</v>
      </c>
      <c r="AD429" s="6">
        <v>3.944418114402</v>
      </c>
      <c r="AF429" s="6">
        <v>0.047603308599000194</v>
      </c>
      <c r="AH429" s="68">
        <v>0.012215953534181562</v>
      </c>
      <c r="AJ429" s="6">
        <v>4.009331717037</v>
      </c>
      <c r="AL429" s="6">
        <v>0.1125169112340001</v>
      </c>
      <c r="AN429" s="68">
        <v>0.0288740719898836</v>
      </c>
      <c r="AP429" s="5">
        <v>3</v>
      </c>
    </row>
    <row r="430" spans="1:42" ht="12.75">
      <c r="A430" t="s">
        <v>686</v>
      </c>
      <c r="B430" t="s">
        <v>292</v>
      </c>
      <c r="D430" s="6">
        <v>7.11797022223</v>
      </c>
      <c r="F430" s="6">
        <v>7.11797022223</v>
      </c>
      <c r="H430" s="6">
        <v>0</v>
      </c>
      <c r="J430" s="68">
        <v>0</v>
      </c>
      <c r="L430" s="6">
        <v>7.2359171685520005</v>
      </c>
      <c r="N430" s="6">
        <v>0.1179469463220002</v>
      </c>
      <c r="P430" s="68">
        <v>0.016570306230509688</v>
      </c>
      <c r="R430" s="6">
        <v>7.11797022223</v>
      </c>
      <c r="T430" s="6">
        <v>0</v>
      </c>
      <c r="V430" s="68">
        <v>0</v>
      </c>
      <c r="X430" s="6">
        <v>7.11797022223</v>
      </c>
      <c r="Z430" s="6">
        <v>0</v>
      </c>
      <c r="AB430" s="68">
        <v>0</v>
      </c>
      <c r="AD430" s="6">
        <v>7.204464649533</v>
      </c>
      <c r="AF430" s="6">
        <v>0.08649442730299928</v>
      </c>
      <c r="AH430" s="68">
        <v>0.012151557902401747</v>
      </c>
      <c r="AJ430" s="6">
        <v>7.322411595854001</v>
      </c>
      <c r="AL430" s="6">
        <v>0.20444137362400028</v>
      </c>
      <c r="AN430" s="68">
        <v>0.028721864132771058</v>
      </c>
      <c r="AP430" s="5">
        <v>1</v>
      </c>
    </row>
    <row r="431" spans="1:42" ht="12.75">
      <c r="A431" t="s">
        <v>687</v>
      </c>
      <c r="B431" t="s">
        <v>293</v>
      </c>
      <c r="D431" s="6">
        <v>11.818275953819999</v>
      </c>
      <c r="F431" s="6">
        <v>11.818275953819999</v>
      </c>
      <c r="H431" s="6">
        <v>0</v>
      </c>
      <c r="J431" s="68">
        <v>0</v>
      </c>
      <c r="L431" s="6">
        <v>12.014381426013001</v>
      </c>
      <c r="N431" s="6">
        <v>0.19610547219300223</v>
      </c>
      <c r="P431" s="68">
        <v>0.016593407782936005</v>
      </c>
      <c r="R431" s="6">
        <v>11.818275953819999</v>
      </c>
      <c r="T431" s="6">
        <v>0</v>
      </c>
      <c r="V431" s="68">
        <v>0</v>
      </c>
      <c r="X431" s="6">
        <v>11.818275953819999</v>
      </c>
      <c r="Z431" s="6">
        <v>0</v>
      </c>
      <c r="AB431" s="68">
        <v>0</v>
      </c>
      <c r="AD431" s="6">
        <v>11.962086633428</v>
      </c>
      <c r="AF431" s="6">
        <v>0.1438106796080003</v>
      </c>
      <c r="AH431" s="68">
        <v>0.012168499040802704</v>
      </c>
      <c r="AJ431" s="6">
        <v>12.158192105621001</v>
      </c>
      <c r="AL431" s="6">
        <v>0.33991615180100254</v>
      </c>
      <c r="AN431" s="68">
        <v>0.02876190682373871</v>
      </c>
      <c r="AP431" s="5">
        <v>1</v>
      </c>
    </row>
    <row r="432" spans="1:42" ht="12.75">
      <c r="A432" t="s">
        <v>688</v>
      </c>
      <c r="B432" t="s">
        <v>294</v>
      </c>
      <c r="D432" s="6">
        <v>7.990766985828</v>
      </c>
      <c r="F432" s="6">
        <v>7.990766985828</v>
      </c>
      <c r="H432" s="6">
        <v>0</v>
      </c>
      <c r="J432" s="68">
        <v>0</v>
      </c>
      <c r="L432" s="6">
        <v>8.123084097075001</v>
      </c>
      <c r="N432" s="6">
        <v>0.13231711124700052</v>
      </c>
      <c r="P432" s="68">
        <v>0.016558749802324496</v>
      </c>
      <c r="R432" s="6">
        <v>7.990766985828</v>
      </c>
      <c r="T432" s="6">
        <v>0</v>
      </c>
      <c r="V432" s="68">
        <v>0</v>
      </c>
      <c r="X432" s="6">
        <v>7.990766985828</v>
      </c>
      <c r="Z432" s="6">
        <v>0</v>
      </c>
      <c r="AB432" s="68">
        <v>0</v>
      </c>
      <c r="AD432" s="6">
        <v>8.087799534076</v>
      </c>
      <c r="AF432" s="6">
        <v>0.09703254824799945</v>
      </c>
      <c r="AH432" s="68">
        <v>0.01214308318839621</v>
      </c>
      <c r="AJ432" s="6">
        <v>8.220116645323</v>
      </c>
      <c r="AL432" s="6">
        <v>0.22934965949499908</v>
      </c>
      <c r="AN432" s="68">
        <v>0.028701832990720596</v>
      </c>
      <c r="AP432" s="5">
        <v>1</v>
      </c>
    </row>
    <row r="433" spans="1:42" ht="12.75">
      <c r="A433" t="s">
        <v>689</v>
      </c>
      <c r="B433" t="s">
        <v>295</v>
      </c>
      <c r="D433" s="6">
        <v>10.655476765923002</v>
      </c>
      <c r="F433" s="6">
        <v>10.655471600635</v>
      </c>
      <c r="H433" s="6">
        <v>-5.165288001762747E-06</v>
      </c>
      <c r="J433" s="68">
        <v>-4.847542831946964E-07</v>
      </c>
      <c r="L433" s="6">
        <v>10.710883047424</v>
      </c>
      <c r="N433" s="6">
        <v>0.055406281500998134</v>
      </c>
      <c r="P433" s="68">
        <v>0.0051997937509649025</v>
      </c>
      <c r="R433" s="6">
        <v>10.655505742921001</v>
      </c>
      <c r="T433" s="6">
        <v>2.8976997999308196E-05</v>
      </c>
      <c r="V433" s="68">
        <v>2.7194464063756178E-06</v>
      </c>
      <c r="X433" s="6">
        <v>10.655293024293</v>
      </c>
      <c r="Z433" s="6">
        <v>-0.00018374163000167698</v>
      </c>
      <c r="AB433" s="68">
        <v>-1.72438675469967E-05</v>
      </c>
      <c r="AD433" s="6">
        <v>10.761125473634001</v>
      </c>
      <c r="AF433" s="6">
        <v>0.10564870771099955</v>
      </c>
      <c r="AH433" s="68">
        <v>0.00991496767642269</v>
      </c>
      <c r="AJ433" s="6">
        <v>10.821823306678999</v>
      </c>
      <c r="AL433" s="6">
        <v>0.1663465407559972</v>
      </c>
      <c r="AN433" s="68">
        <v>0.015611365348567571</v>
      </c>
      <c r="AP433" s="5">
        <v>2</v>
      </c>
    </row>
    <row r="434" spans="1:42" ht="12.75">
      <c r="A434" t="s">
        <v>690</v>
      </c>
      <c r="B434" t="s">
        <v>296</v>
      </c>
      <c r="D434" s="6">
        <v>2.901685732813</v>
      </c>
      <c r="F434" s="6">
        <v>2.901685732813</v>
      </c>
      <c r="H434" s="6">
        <v>0</v>
      </c>
      <c r="J434" s="68">
        <v>0</v>
      </c>
      <c r="L434" s="6">
        <v>2.972341853544</v>
      </c>
      <c r="N434" s="6">
        <v>0.07065612073099992</v>
      </c>
      <c r="P434" s="68">
        <v>0.024350025205004986</v>
      </c>
      <c r="R434" s="6">
        <v>2.901685732813</v>
      </c>
      <c r="T434" s="6">
        <v>0</v>
      </c>
      <c r="V434" s="68">
        <v>0</v>
      </c>
      <c r="X434" s="6">
        <v>2.901685732813</v>
      </c>
      <c r="Z434" s="6">
        <v>0</v>
      </c>
      <c r="AB434" s="68">
        <v>0</v>
      </c>
      <c r="AD434" s="6">
        <v>2.937053936754</v>
      </c>
      <c r="AF434" s="6">
        <v>0.03536820394099971</v>
      </c>
      <c r="AH434" s="68">
        <v>0.012188847172885426</v>
      </c>
      <c r="AJ434" s="6">
        <v>3.025851398507</v>
      </c>
      <c r="AL434" s="6">
        <v>0.124165665694</v>
      </c>
      <c r="AN434" s="68">
        <v>0.042790873005268314</v>
      </c>
      <c r="AP434" s="5">
        <v>2</v>
      </c>
    </row>
    <row r="435" spans="1:42" ht="12.75">
      <c r="A435" t="s">
        <v>691</v>
      </c>
      <c r="B435" t="s">
        <v>297</v>
      </c>
      <c r="D435" s="6">
        <v>4.188197845464</v>
      </c>
      <c r="F435" s="6">
        <v>4.188197845464</v>
      </c>
      <c r="H435" s="6">
        <v>0</v>
      </c>
      <c r="J435" s="68">
        <v>0</v>
      </c>
      <c r="L435" s="6">
        <v>4.258197451089</v>
      </c>
      <c r="N435" s="6">
        <v>0.06999960562500007</v>
      </c>
      <c r="P435" s="68">
        <v>0.016713538425796357</v>
      </c>
      <c r="R435" s="6">
        <v>4.188197845464</v>
      </c>
      <c r="T435" s="6">
        <v>0</v>
      </c>
      <c r="V435" s="68">
        <v>0</v>
      </c>
      <c r="X435" s="6">
        <v>4.188197845464</v>
      </c>
      <c r="Z435" s="6">
        <v>0</v>
      </c>
      <c r="AB435" s="68">
        <v>0</v>
      </c>
      <c r="AD435" s="6">
        <v>4.239530889588999</v>
      </c>
      <c r="AF435" s="6">
        <v>0.05133304412499928</v>
      </c>
      <c r="AH435" s="68">
        <v>0.01225659484558381</v>
      </c>
      <c r="AJ435" s="6">
        <v>4.309530495213</v>
      </c>
      <c r="AL435" s="6">
        <v>0.12133264974900015</v>
      </c>
      <c r="AN435" s="68">
        <v>0.02897013327114159</v>
      </c>
      <c r="AP435" s="5">
        <v>3</v>
      </c>
    </row>
    <row r="436" spans="1:42" ht="12.75">
      <c r="A436" t="s">
        <v>692</v>
      </c>
      <c r="B436" t="s">
        <v>298</v>
      </c>
      <c r="D436" s="6">
        <v>4.836433364181</v>
      </c>
      <c r="F436" s="6">
        <v>4.836388903935999</v>
      </c>
      <c r="H436" s="6">
        <v>-4.446024500026624E-05</v>
      </c>
      <c r="J436" s="68">
        <v>-9.192775264835088E-06</v>
      </c>
      <c r="L436" s="6">
        <v>4.856609659336</v>
      </c>
      <c r="N436" s="6">
        <v>0.02017629515500019</v>
      </c>
      <c r="P436" s="68">
        <v>0.004171730206070323</v>
      </c>
      <c r="R436" s="6">
        <v>4.83667818201</v>
      </c>
      <c r="T436" s="6">
        <v>0.00024481782900043214</v>
      </c>
      <c r="V436" s="68">
        <v>5.061949799899487E-05</v>
      </c>
      <c r="X436" s="6">
        <v>4.836045670722999</v>
      </c>
      <c r="Z436" s="6">
        <v>-0.0003876934580002711</v>
      </c>
      <c r="AB436" s="68">
        <v>-8.016102545143265E-05</v>
      </c>
      <c r="AD436" s="6">
        <v>4.897116353097</v>
      </c>
      <c r="AF436" s="6">
        <v>0.060682988916000546</v>
      </c>
      <c r="AH436" s="68">
        <v>0.012547053654336162</v>
      </c>
      <c r="AJ436" s="6">
        <v>4.915413071995999</v>
      </c>
      <c r="AL436" s="6">
        <v>0.07897970781499986</v>
      </c>
      <c r="AN436" s="68">
        <v>0.016330155275151664</v>
      </c>
      <c r="AP436" s="5">
        <v>4</v>
      </c>
    </row>
    <row r="437" spans="1:42" ht="12.75">
      <c r="A437" t="s">
        <v>693</v>
      </c>
      <c r="B437" t="s">
        <v>299</v>
      </c>
      <c r="D437" s="6">
        <v>6.639445039602</v>
      </c>
      <c r="F437" s="6">
        <v>6.639445039602</v>
      </c>
      <c r="H437" s="6">
        <v>0</v>
      </c>
      <c r="J437" s="68">
        <v>0</v>
      </c>
      <c r="L437" s="6">
        <v>6.749918024334001</v>
      </c>
      <c r="N437" s="6">
        <v>0.11047298473200051</v>
      </c>
      <c r="P437" s="68">
        <v>0.01663888835182267</v>
      </c>
      <c r="R437" s="6">
        <v>6.639445039602</v>
      </c>
      <c r="T437" s="6">
        <v>0</v>
      </c>
      <c r="V437" s="68">
        <v>0</v>
      </c>
      <c r="X437" s="6">
        <v>6.639445039602</v>
      </c>
      <c r="Z437" s="6">
        <v>0</v>
      </c>
      <c r="AB437" s="68">
        <v>0</v>
      </c>
      <c r="AD437" s="6">
        <v>6.720458561738999</v>
      </c>
      <c r="AF437" s="6">
        <v>0.08101352213699897</v>
      </c>
      <c r="AH437" s="68">
        <v>0.012201851458033201</v>
      </c>
      <c r="AJ437" s="6">
        <v>6.8309315464700004</v>
      </c>
      <c r="AL437" s="6">
        <v>0.19148650686800028</v>
      </c>
      <c r="AN437" s="68">
        <v>0.028840739809705376</v>
      </c>
      <c r="AP437" s="5">
        <v>2</v>
      </c>
    </row>
    <row r="438" spans="1:42" ht="12.75">
      <c r="A438" t="s">
        <v>694</v>
      </c>
      <c r="B438" t="s">
        <v>300</v>
      </c>
      <c r="D438" s="6">
        <v>6.870374498342</v>
      </c>
      <c r="F438" s="6">
        <v>6.870374498342</v>
      </c>
      <c r="H438" s="6">
        <v>0</v>
      </c>
      <c r="J438" s="68">
        <v>0</v>
      </c>
      <c r="L438" s="6">
        <v>6.9847313120950005</v>
      </c>
      <c r="N438" s="6">
        <v>0.11435681375300089</v>
      </c>
      <c r="P438" s="68">
        <v>0.016644917068290552</v>
      </c>
      <c r="R438" s="6">
        <v>6.870374498342</v>
      </c>
      <c r="T438" s="6">
        <v>0</v>
      </c>
      <c r="V438" s="68">
        <v>0</v>
      </c>
      <c r="X438" s="6">
        <v>6.870374498342</v>
      </c>
      <c r="Z438" s="6">
        <v>0</v>
      </c>
      <c r="AB438" s="68">
        <v>0</v>
      </c>
      <c r="AD438" s="6">
        <v>6.954236161761</v>
      </c>
      <c r="AF438" s="6">
        <v>0.08386166341900037</v>
      </c>
      <c r="AH438" s="68">
        <v>0.01220627251676577</v>
      </c>
      <c r="AJ438" s="6">
        <v>7.068592975514</v>
      </c>
      <c r="AL438" s="6">
        <v>0.19821847717200036</v>
      </c>
      <c r="AN438" s="68">
        <v>0.028851189585056194</v>
      </c>
      <c r="AP438" s="5">
        <v>2</v>
      </c>
    </row>
    <row r="440" ht="12.75">
      <c r="B440" t="s">
        <v>301</v>
      </c>
    </row>
    <row r="441" spans="1:42" ht="12.75">
      <c r="A441" t="s">
        <v>695</v>
      </c>
      <c r="B441" t="s">
        <v>302</v>
      </c>
      <c r="D441" s="6">
        <v>4.576457637197</v>
      </c>
      <c r="F441" s="6">
        <v>4.576457637197</v>
      </c>
      <c r="H441" s="6">
        <v>0</v>
      </c>
      <c r="J441" s="68">
        <v>0</v>
      </c>
      <c r="L441" s="6">
        <v>4.65279047838</v>
      </c>
      <c r="N441" s="6">
        <v>0.07633284118300043</v>
      </c>
      <c r="P441" s="68">
        <v>0.016679459799337937</v>
      </c>
      <c r="R441" s="6">
        <v>4.576457637197</v>
      </c>
      <c r="T441" s="6">
        <v>0</v>
      </c>
      <c r="V441" s="68">
        <v>0</v>
      </c>
      <c r="X441" s="6">
        <v>4.576457637197</v>
      </c>
      <c r="Z441" s="6">
        <v>0</v>
      </c>
      <c r="AB441" s="68">
        <v>0</v>
      </c>
      <c r="AD441" s="6">
        <v>4.6324350540640005</v>
      </c>
      <c r="AF441" s="6">
        <v>0.05597741686700086</v>
      </c>
      <c r="AH441" s="68">
        <v>0.0122316038527314</v>
      </c>
      <c r="AJ441" s="6">
        <v>4.708767895247</v>
      </c>
      <c r="AL441" s="6">
        <v>0.1323102580500004</v>
      </c>
      <c r="AN441" s="68">
        <v>0.028911063652069142</v>
      </c>
      <c r="AP441" s="5">
        <v>2</v>
      </c>
    </row>
    <row r="442" spans="1:42" ht="12.75">
      <c r="A442" t="s">
        <v>696</v>
      </c>
      <c r="B442" t="s">
        <v>303</v>
      </c>
      <c r="D442" s="6">
        <v>8.763981414296</v>
      </c>
      <c r="F442" s="6">
        <v>8.763981414296</v>
      </c>
      <c r="H442" s="6">
        <v>0</v>
      </c>
      <c r="J442" s="68">
        <v>0</v>
      </c>
      <c r="L442" s="6">
        <v>8.909126640889</v>
      </c>
      <c r="N442" s="6">
        <v>0.14514522659299978</v>
      </c>
      <c r="P442" s="68">
        <v>0.016561562574315333</v>
      </c>
      <c r="R442" s="6">
        <v>8.763981414296</v>
      </c>
      <c r="T442" s="6">
        <v>0</v>
      </c>
      <c r="V442" s="68">
        <v>0</v>
      </c>
      <c r="X442" s="6">
        <v>8.763981414296</v>
      </c>
      <c r="Z442" s="6">
        <v>0</v>
      </c>
      <c r="AB442" s="68">
        <v>0</v>
      </c>
      <c r="AD442" s="6">
        <v>8.870421247130999</v>
      </c>
      <c r="AF442" s="6">
        <v>0.10643983283499914</v>
      </c>
      <c r="AH442" s="68">
        <v>0.012145145887846378</v>
      </c>
      <c r="AJ442" s="6">
        <v>9.015566473723</v>
      </c>
      <c r="AL442" s="6">
        <v>0.2515850594270006</v>
      </c>
      <c r="AN442" s="68">
        <v>0.028706708462047797</v>
      </c>
      <c r="AP442" s="5">
        <v>1</v>
      </c>
    </row>
    <row r="443" spans="1:42" ht="12.75">
      <c r="A443" t="s">
        <v>697</v>
      </c>
      <c r="B443" t="s">
        <v>304</v>
      </c>
      <c r="D443" s="6">
        <v>3.696173780992</v>
      </c>
      <c r="F443" s="6">
        <v>3.696173780992</v>
      </c>
      <c r="H443" s="6">
        <v>0</v>
      </c>
      <c r="J443" s="68">
        <v>0</v>
      </c>
      <c r="L443" s="6">
        <v>3.784422397531</v>
      </c>
      <c r="N443" s="6">
        <v>0.08824861653899996</v>
      </c>
      <c r="P443" s="68">
        <v>0.023875667587067644</v>
      </c>
      <c r="R443" s="6">
        <v>3.696173780992</v>
      </c>
      <c r="T443" s="6">
        <v>0</v>
      </c>
      <c r="V443" s="68">
        <v>0</v>
      </c>
      <c r="X443" s="6">
        <v>3.696173780992</v>
      </c>
      <c r="Z443" s="6">
        <v>0</v>
      </c>
      <c r="AB443" s="68">
        <v>0</v>
      </c>
      <c r="AD443" s="6">
        <v>3.7417709063889997</v>
      </c>
      <c r="AF443" s="6">
        <v>0.04559712539699978</v>
      </c>
      <c r="AH443" s="68">
        <v>0.012336304540519242</v>
      </c>
      <c r="AJ443" s="6">
        <v>3.83889050858</v>
      </c>
      <c r="AL443" s="6">
        <v>0.14271672758800014</v>
      </c>
      <c r="AN443" s="68">
        <v>0.03861201773627024</v>
      </c>
      <c r="AP443" s="5">
        <v>4</v>
      </c>
    </row>
    <row r="444" spans="1:42" ht="12.75">
      <c r="A444" t="s">
        <v>698</v>
      </c>
      <c r="B444" t="s">
        <v>305</v>
      </c>
      <c r="D444" s="6">
        <v>5.372446451691</v>
      </c>
      <c r="F444" s="6">
        <v>5.372446451691</v>
      </c>
      <c r="H444" s="6">
        <v>0</v>
      </c>
      <c r="J444" s="68">
        <v>0</v>
      </c>
      <c r="L444" s="6">
        <v>5.461425040402</v>
      </c>
      <c r="N444" s="6">
        <v>0.08897858871099995</v>
      </c>
      <c r="P444" s="68">
        <v>0.016562024305145667</v>
      </c>
      <c r="R444" s="6">
        <v>5.372446451691</v>
      </c>
      <c r="T444" s="6">
        <v>0</v>
      </c>
      <c r="V444" s="68">
        <v>0</v>
      </c>
      <c r="X444" s="6">
        <v>5.372446451691</v>
      </c>
      <c r="Z444" s="6">
        <v>0</v>
      </c>
      <c r="AB444" s="68">
        <v>0</v>
      </c>
      <c r="AD444" s="6">
        <v>5.4376974167459995</v>
      </c>
      <c r="AF444" s="6">
        <v>0.06525096505499928</v>
      </c>
      <c r="AH444" s="68">
        <v>0.012145484490489664</v>
      </c>
      <c r="AJ444" s="6">
        <v>5.526676005456999</v>
      </c>
      <c r="AL444" s="6">
        <v>0.15422955376599923</v>
      </c>
      <c r="AN444" s="68">
        <v>0.028707508795635335</v>
      </c>
      <c r="AP444" s="5">
        <v>1</v>
      </c>
    </row>
    <row r="445" spans="1:42" ht="12.75">
      <c r="A445" t="s">
        <v>699</v>
      </c>
      <c r="B445" t="s">
        <v>306</v>
      </c>
      <c r="D445" s="6">
        <v>2.7087939078680003</v>
      </c>
      <c r="F445" s="6">
        <v>2.7087939078680003</v>
      </c>
      <c r="H445" s="6">
        <v>0</v>
      </c>
      <c r="J445" s="68">
        <v>0</v>
      </c>
      <c r="L445" s="6">
        <v>2.755225020569</v>
      </c>
      <c r="N445" s="6">
        <v>0.046431112700999755</v>
      </c>
      <c r="P445" s="68">
        <v>0.017140880510006798</v>
      </c>
      <c r="R445" s="6">
        <v>2.7087939078680003</v>
      </c>
      <c r="T445" s="6">
        <v>0</v>
      </c>
      <c r="V445" s="68">
        <v>0</v>
      </c>
      <c r="X445" s="6">
        <v>2.7087939078680003</v>
      </c>
      <c r="Z445" s="6">
        <v>0</v>
      </c>
      <c r="AB445" s="68">
        <v>0</v>
      </c>
      <c r="AD445" s="6">
        <v>2.742055270755</v>
      </c>
      <c r="AF445" s="6">
        <v>0.033261362886999546</v>
      </c>
      <c r="AH445" s="68">
        <v>0.012279030453512219</v>
      </c>
      <c r="AJ445" s="6">
        <v>2.8094066788229997</v>
      </c>
      <c r="AL445" s="6">
        <v>0.10061277095499932</v>
      </c>
      <c r="AN445" s="68">
        <v>0.03714301433666034</v>
      </c>
      <c r="AP445" s="5">
        <v>3</v>
      </c>
    </row>
    <row r="446" spans="1:42" ht="12.75">
      <c r="A446" t="s">
        <v>700</v>
      </c>
      <c r="B446" t="s">
        <v>307</v>
      </c>
      <c r="D446" s="6">
        <v>4.897356299172</v>
      </c>
      <c r="F446" s="6">
        <v>4.897356299172</v>
      </c>
      <c r="H446" s="6">
        <v>0</v>
      </c>
      <c r="J446" s="68">
        <v>0</v>
      </c>
      <c r="L446" s="6">
        <v>4.979540993282</v>
      </c>
      <c r="N446" s="6">
        <v>0.08218469410999951</v>
      </c>
      <c r="P446" s="68">
        <v>0.016781440656848785</v>
      </c>
      <c r="R446" s="6">
        <v>4.897356299172</v>
      </c>
      <c r="T446" s="6">
        <v>0</v>
      </c>
      <c r="V446" s="68">
        <v>0</v>
      </c>
      <c r="X446" s="6">
        <v>4.897356299172</v>
      </c>
      <c r="Z446" s="6">
        <v>0</v>
      </c>
      <c r="AB446" s="68">
        <v>0</v>
      </c>
      <c r="AD446" s="6">
        <v>4.957625074852</v>
      </c>
      <c r="AF446" s="6">
        <v>0.06026877568</v>
      </c>
      <c r="AH446" s="68">
        <v>0.012306389814886388</v>
      </c>
      <c r="AJ446" s="6">
        <v>5.039809768962</v>
      </c>
      <c r="AL446" s="6">
        <v>0.1424534697899995</v>
      </c>
      <c r="AN446" s="68">
        <v>0.029087830471735174</v>
      </c>
      <c r="AP446" s="5">
        <v>3</v>
      </c>
    </row>
    <row r="447" spans="1:42" ht="12.75">
      <c r="A447" t="s">
        <v>701</v>
      </c>
      <c r="B447" t="s">
        <v>308</v>
      </c>
      <c r="D447" s="6">
        <v>3.2472504107690003</v>
      </c>
      <c r="F447" s="6">
        <v>3.247217355796</v>
      </c>
      <c r="H447" s="6">
        <v>-3.305497300054583E-05</v>
      </c>
      <c r="J447" s="68">
        <v>-1.01793729522442E-05</v>
      </c>
      <c r="L447" s="6">
        <v>3.265711788741</v>
      </c>
      <c r="N447" s="6">
        <v>0.01846137797199976</v>
      </c>
      <c r="P447" s="68">
        <v>0.005685233855318172</v>
      </c>
      <c r="R447" s="6">
        <v>3.2474325214579998</v>
      </c>
      <c r="T447" s="6">
        <v>0.00018211068899942617</v>
      </c>
      <c r="V447" s="68">
        <v>5.6081504646356936E-05</v>
      </c>
      <c r="X447" s="6">
        <v>3.246937434351</v>
      </c>
      <c r="Z447" s="6">
        <v>-0.0003129764180003214</v>
      </c>
      <c r="AB447" s="68">
        <v>-9.638197810750407E-05</v>
      </c>
      <c r="AD447" s="6">
        <v>3.3052963275600002</v>
      </c>
      <c r="AF447" s="6">
        <v>0.05804591679099991</v>
      </c>
      <c r="AH447" s="68">
        <v>0.017875405173096496</v>
      </c>
      <c r="AJ447" s="6">
        <v>3.3052623795400002</v>
      </c>
      <c r="AL447" s="6">
        <v>0.0580119687709999</v>
      </c>
      <c r="AN447" s="68">
        <v>0.017864950783780715</v>
      </c>
      <c r="AP447" s="5">
        <v>3</v>
      </c>
    </row>
    <row r="449" ht="12.75">
      <c r="B449" t="s">
        <v>309</v>
      </c>
    </row>
    <row r="450" spans="1:42" ht="12.75">
      <c r="A450" t="s">
        <v>702</v>
      </c>
      <c r="B450" t="s">
        <v>310</v>
      </c>
      <c r="D450" s="6">
        <v>5.304248543927</v>
      </c>
      <c r="F450" s="6">
        <v>5.304248543927</v>
      </c>
      <c r="H450" s="6">
        <v>0</v>
      </c>
      <c r="J450" s="68">
        <v>0</v>
      </c>
      <c r="L450" s="6">
        <v>5.392457201763</v>
      </c>
      <c r="N450" s="6">
        <v>0.08820865783600063</v>
      </c>
      <c r="P450" s="68">
        <v>0.01662981232977732</v>
      </c>
      <c r="R450" s="6">
        <v>5.304248543927</v>
      </c>
      <c r="T450" s="6">
        <v>0</v>
      </c>
      <c r="V450" s="68">
        <v>0</v>
      </c>
      <c r="X450" s="6">
        <v>5.304248543927</v>
      </c>
      <c r="Z450" s="6">
        <v>0</v>
      </c>
      <c r="AB450" s="68">
        <v>0</v>
      </c>
      <c r="AD450" s="6">
        <v>5.368934893007</v>
      </c>
      <c r="AF450" s="6">
        <v>0.06468634908000048</v>
      </c>
      <c r="AH450" s="68">
        <v>0.012195195708553649</v>
      </c>
      <c r="AJ450" s="6">
        <v>5.462482380696</v>
      </c>
      <c r="AL450" s="6">
        <v>0.15823383676899994</v>
      </c>
      <c r="AN450" s="68">
        <v>0.02983152758747831</v>
      </c>
      <c r="AP450" s="5">
        <v>1</v>
      </c>
    </row>
    <row r="451" spans="1:42" ht="12.75">
      <c r="A451" t="s">
        <v>703</v>
      </c>
      <c r="B451" t="s">
        <v>311</v>
      </c>
      <c r="D451" s="6">
        <v>12.564190754984</v>
      </c>
      <c r="F451" s="6">
        <v>12.564190754984</v>
      </c>
      <c r="H451" s="6">
        <v>0</v>
      </c>
      <c r="J451" s="68">
        <v>0</v>
      </c>
      <c r="L451" s="6">
        <v>12.876844201186</v>
      </c>
      <c r="N451" s="6">
        <v>0.312653446201999</v>
      </c>
      <c r="P451" s="68">
        <v>0.02488448737360778</v>
      </c>
      <c r="R451" s="6">
        <v>12.564190754984</v>
      </c>
      <c r="T451" s="6">
        <v>0</v>
      </c>
      <c r="V451" s="68">
        <v>0</v>
      </c>
      <c r="X451" s="6">
        <v>12.564190754984</v>
      </c>
      <c r="Z451" s="6">
        <v>0</v>
      </c>
      <c r="AB451" s="68">
        <v>0</v>
      </c>
      <c r="AD451" s="6">
        <v>12.718162161859</v>
      </c>
      <c r="AF451" s="6">
        <v>0.15397140687499977</v>
      </c>
      <c r="AH451" s="68">
        <v>0.012254781058137145</v>
      </c>
      <c r="AJ451" s="6">
        <v>13.000329818677</v>
      </c>
      <c r="AL451" s="6">
        <v>0.43613906369300004</v>
      </c>
      <c r="AN451" s="68">
        <v>0.03471286549195308</v>
      </c>
      <c r="AP451" s="5">
        <v>1</v>
      </c>
    </row>
    <row r="452" spans="1:42" ht="12.75">
      <c r="A452" t="s">
        <v>704</v>
      </c>
      <c r="B452" t="s">
        <v>312</v>
      </c>
      <c r="D452" s="6">
        <v>7.42301351132</v>
      </c>
      <c r="F452" s="6">
        <v>7.42301351132</v>
      </c>
      <c r="H452" s="6">
        <v>0</v>
      </c>
      <c r="J452" s="68">
        <v>0</v>
      </c>
      <c r="L452" s="6">
        <v>7.545752726038</v>
      </c>
      <c r="N452" s="6">
        <v>0.12273921471799998</v>
      </c>
      <c r="P452" s="68">
        <v>0.01653495774065671</v>
      </c>
      <c r="R452" s="6">
        <v>7.42301351132</v>
      </c>
      <c r="T452" s="6">
        <v>0</v>
      </c>
      <c r="V452" s="68">
        <v>0</v>
      </c>
      <c r="X452" s="6">
        <v>7.42301351132</v>
      </c>
      <c r="Z452" s="6">
        <v>0</v>
      </c>
      <c r="AB452" s="68">
        <v>0</v>
      </c>
      <c r="AD452" s="6">
        <v>7.5130222687799995</v>
      </c>
      <c r="AF452" s="6">
        <v>0.0900087574599997</v>
      </c>
      <c r="AH452" s="68">
        <v>0.012125635676499512</v>
      </c>
      <c r="AJ452" s="6">
        <v>7.635761483497999</v>
      </c>
      <c r="AL452" s="6">
        <v>0.21274797217799968</v>
      </c>
      <c r="AN452" s="68">
        <v>0.02866059341715622</v>
      </c>
      <c r="AP452" s="5">
        <v>1</v>
      </c>
    </row>
    <row r="453" spans="1:42" ht="12.75">
      <c r="A453" t="s">
        <v>705</v>
      </c>
      <c r="B453" t="s">
        <v>313</v>
      </c>
      <c r="D453" s="6">
        <v>6.284163442763</v>
      </c>
      <c r="F453" s="6">
        <v>6.284163442763</v>
      </c>
      <c r="H453" s="6">
        <v>0</v>
      </c>
      <c r="J453" s="68">
        <v>0</v>
      </c>
      <c r="L453" s="6">
        <v>6.3881573353770005</v>
      </c>
      <c r="N453" s="6">
        <v>0.1039938926140005</v>
      </c>
      <c r="P453" s="68">
        <v>0.01654856586102363</v>
      </c>
      <c r="R453" s="6">
        <v>6.284163442763</v>
      </c>
      <c r="T453" s="6">
        <v>0</v>
      </c>
      <c r="V453" s="68">
        <v>0</v>
      </c>
      <c r="X453" s="6">
        <v>6.284163442763</v>
      </c>
      <c r="Z453" s="6">
        <v>0</v>
      </c>
      <c r="AB453" s="68">
        <v>0</v>
      </c>
      <c r="AD453" s="6">
        <v>6.36042563068</v>
      </c>
      <c r="AF453" s="6">
        <v>0.07626218791700001</v>
      </c>
      <c r="AH453" s="68">
        <v>0.012135614964761213</v>
      </c>
      <c r="AJ453" s="6">
        <v>6.464419523294</v>
      </c>
      <c r="AL453" s="6">
        <v>0.18025608053099962</v>
      </c>
      <c r="AN453" s="68">
        <v>0.0286841808257847</v>
      </c>
      <c r="AP453" s="5">
        <v>1</v>
      </c>
    </row>
    <row r="454" spans="1:42" ht="12.75">
      <c r="A454" t="s">
        <v>706</v>
      </c>
      <c r="B454" t="s">
        <v>314</v>
      </c>
      <c r="D454" s="6">
        <v>6.6563261451099995</v>
      </c>
      <c r="F454" s="6">
        <v>6.6563261451099995</v>
      </c>
      <c r="H454" s="6">
        <v>0</v>
      </c>
      <c r="J454" s="68">
        <v>0</v>
      </c>
      <c r="L454" s="6">
        <v>6.790402377034</v>
      </c>
      <c r="N454" s="6">
        <v>0.1340762319240003</v>
      </c>
      <c r="P454" s="68">
        <v>0.020142677657478972</v>
      </c>
      <c r="R454" s="6">
        <v>6.6563261451099995</v>
      </c>
      <c r="T454" s="6">
        <v>0</v>
      </c>
      <c r="V454" s="68">
        <v>0</v>
      </c>
      <c r="X454" s="6">
        <v>6.6563261451099995</v>
      </c>
      <c r="Z454" s="6">
        <v>0</v>
      </c>
      <c r="AB454" s="68">
        <v>0</v>
      </c>
      <c r="AD454" s="6">
        <v>6.737337727989</v>
      </c>
      <c r="AF454" s="6">
        <v>0.08101158287900034</v>
      </c>
      <c r="AH454" s="68">
        <v>0.012170615007877078</v>
      </c>
      <c r="AJ454" s="6">
        <v>6.873582250734</v>
      </c>
      <c r="AL454" s="6">
        <v>0.2172561056240001</v>
      </c>
      <c r="AN454" s="68">
        <v>0.03263904155051132</v>
      </c>
      <c r="AP454" s="5">
        <v>1</v>
      </c>
    </row>
    <row r="455" spans="1:42" ht="12.75">
      <c r="A455" t="s">
        <v>707</v>
      </c>
      <c r="B455" t="s">
        <v>315</v>
      </c>
      <c r="D455" s="6">
        <v>7.525861423124001</v>
      </c>
      <c r="F455" s="6">
        <v>7.525861423124001</v>
      </c>
      <c r="H455" s="6">
        <v>0</v>
      </c>
      <c r="J455" s="68">
        <v>0</v>
      </c>
      <c r="L455" s="6">
        <v>7.650330281623</v>
      </c>
      <c r="N455" s="6">
        <v>0.12446885849899925</v>
      </c>
      <c r="P455" s="68">
        <v>0.016538818814356</v>
      </c>
      <c r="R455" s="6">
        <v>7.525861423124001</v>
      </c>
      <c r="T455" s="6">
        <v>0</v>
      </c>
      <c r="V455" s="68">
        <v>0</v>
      </c>
      <c r="X455" s="6">
        <v>7.525861423124001</v>
      </c>
      <c r="Z455" s="6">
        <v>0</v>
      </c>
      <c r="AB455" s="68">
        <v>0</v>
      </c>
      <c r="AD455" s="6">
        <v>7.617138586023</v>
      </c>
      <c r="AF455" s="6">
        <v>0.09127716289899901</v>
      </c>
      <c r="AH455" s="68">
        <v>0.012128467130492242</v>
      </c>
      <c r="AJ455" s="6">
        <v>7.741607444522</v>
      </c>
      <c r="AL455" s="6">
        <v>0.21574602139799914</v>
      </c>
      <c r="AN455" s="68">
        <v>0.02866728594484836</v>
      </c>
      <c r="AP455" s="5">
        <v>1</v>
      </c>
    </row>
    <row r="456" spans="1:42" ht="12.75">
      <c r="A456" t="s">
        <v>708</v>
      </c>
      <c r="B456" t="s">
        <v>316</v>
      </c>
      <c r="D456" s="6">
        <v>5.832225519355</v>
      </c>
      <c r="F456" s="6">
        <v>5.832225519355</v>
      </c>
      <c r="H456" s="6">
        <v>0</v>
      </c>
      <c r="J456" s="68">
        <v>0</v>
      </c>
      <c r="L456" s="6">
        <v>6.060974828838</v>
      </c>
      <c r="N456" s="6">
        <v>0.22874930948299976</v>
      </c>
      <c r="P456" s="68">
        <v>0.03922161595498414</v>
      </c>
      <c r="R456" s="6">
        <v>5.832225519355</v>
      </c>
      <c r="T456" s="6">
        <v>0</v>
      </c>
      <c r="V456" s="68">
        <v>0</v>
      </c>
      <c r="X456" s="6">
        <v>5.832225519355</v>
      </c>
      <c r="Z456" s="6">
        <v>0</v>
      </c>
      <c r="AB456" s="68">
        <v>0</v>
      </c>
      <c r="AD456" s="6">
        <v>5.90348977757</v>
      </c>
      <c r="AF456" s="6">
        <v>0.07126425821499982</v>
      </c>
      <c r="AH456" s="68">
        <v>0.012219050511421428</v>
      </c>
      <c r="AJ456" s="6">
        <v>6.1338071705059996</v>
      </c>
      <c r="AL456" s="6">
        <v>0.30158165115099944</v>
      </c>
      <c r="AN456" s="68">
        <v>0.0517095318331161</v>
      </c>
      <c r="AP456" s="5">
        <v>2</v>
      </c>
    </row>
    <row r="458" ht="12.75">
      <c r="B458" t="s">
        <v>317</v>
      </c>
    </row>
    <row r="459" spans="1:42" ht="12.75">
      <c r="A459" t="s">
        <v>709</v>
      </c>
      <c r="B459" t="s">
        <v>318</v>
      </c>
      <c r="D459" s="6">
        <v>8.297756818373001</v>
      </c>
      <c r="F459" s="6">
        <v>8.297756818373001</v>
      </c>
      <c r="H459" s="6">
        <v>0</v>
      </c>
      <c r="J459" s="68">
        <v>0</v>
      </c>
      <c r="L459" s="6">
        <v>8.436680987603</v>
      </c>
      <c r="N459" s="6">
        <v>0.13892416922999828</v>
      </c>
      <c r="P459" s="68">
        <v>0.016742376556805157</v>
      </c>
      <c r="R459" s="6">
        <v>8.297756818373001</v>
      </c>
      <c r="T459" s="6">
        <v>0</v>
      </c>
      <c r="V459" s="68">
        <v>0</v>
      </c>
      <c r="X459" s="6">
        <v>8.297756818373001</v>
      </c>
      <c r="Z459" s="6">
        <v>0</v>
      </c>
      <c r="AB459" s="68">
        <v>0</v>
      </c>
      <c r="AD459" s="6">
        <v>8.399634542475</v>
      </c>
      <c r="AF459" s="6">
        <v>0.10187772410199969</v>
      </c>
      <c r="AH459" s="68">
        <v>0.012277742808323897</v>
      </c>
      <c r="AJ459" s="6">
        <v>8.538558711704</v>
      </c>
      <c r="AL459" s="6">
        <v>0.24080189333099966</v>
      </c>
      <c r="AN459" s="68">
        <v>0.029020119365008742</v>
      </c>
      <c r="AP459" s="5">
        <v>1</v>
      </c>
    </row>
    <row r="460" spans="1:42" ht="12.75">
      <c r="A460" t="s">
        <v>710</v>
      </c>
      <c r="B460" t="s">
        <v>319</v>
      </c>
      <c r="D460" s="6">
        <v>5.827124410427</v>
      </c>
      <c r="F460" s="6">
        <v>5.827124410427</v>
      </c>
      <c r="H460" s="6">
        <v>0</v>
      </c>
      <c r="J460" s="68">
        <v>0</v>
      </c>
      <c r="L460" s="6">
        <v>5.923377305873</v>
      </c>
      <c r="N460" s="6">
        <v>0.0962528954459998</v>
      </c>
      <c r="P460" s="68">
        <v>0.01651807798607591</v>
      </c>
      <c r="R460" s="6">
        <v>5.827124410427</v>
      </c>
      <c r="T460" s="6">
        <v>0</v>
      </c>
      <c r="V460" s="68">
        <v>0</v>
      </c>
      <c r="X460" s="6">
        <v>5.827124410427</v>
      </c>
      <c r="Z460" s="6">
        <v>0</v>
      </c>
      <c r="AB460" s="68">
        <v>0</v>
      </c>
      <c r="AD460" s="6">
        <v>5.897709867087</v>
      </c>
      <c r="AF460" s="6">
        <v>0.07058545665999993</v>
      </c>
      <c r="AH460" s="68">
        <v>0.01211325718972037</v>
      </c>
      <c r="AJ460" s="6">
        <v>5.993962762534</v>
      </c>
      <c r="AL460" s="6">
        <v>0.16683835210699982</v>
      </c>
      <c r="AN460" s="68">
        <v>0.028631335175967908</v>
      </c>
      <c r="AP460" s="5">
        <v>1</v>
      </c>
    </row>
    <row r="461" spans="1:42" ht="12.75">
      <c r="A461" t="s">
        <v>711</v>
      </c>
      <c r="B461" t="s">
        <v>320</v>
      </c>
      <c r="D461" s="6">
        <v>7.759616043975</v>
      </c>
      <c r="F461" s="6">
        <v>7.759616043975</v>
      </c>
      <c r="H461" s="6">
        <v>0</v>
      </c>
      <c r="J461" s="68">
        <v>0</v>
      </c>
      <c r="L461" s="6">
        <v>7.888743223772</v>
      </c>
      <c r="N461" s="6">
        <v>0.12912717979699995</v>
      </c>
      <c r="P461" s="68">
        <v>0.01664092386339934</v>
      </c>
      <c r="R461" s="6">
        <v>7.759616043975</v>
      </c>
      <c r="T461" s="6">
        <v>0</v>
      </c>
      <c r="V461" s="68">
        <v>0</v>
      </c>
      <c r="X461" s="6">
        <v>7.759616043975</v>
      </c>
      <c r="Z461" s="6">
        <v>0</v>
      </c>
      <c r="AB461" s="68">
        <v>0</v>
      </c>
      <c r="AD461" s="6">
        <v>7.854309309159</v>
      </c>
      <c r="AF461" s="6">
        <v>0.09469326518400045</v>
      </c>
      <c r="AH461" s="68">
        <v>0.012203344166432772</v>
      </c>
      <c r="AJ461" s="6">
        <v>7.983436488955999</v>
      </c>
      <c r="AL461" s="6">
        <v>0.2238204449809995</v>
      </c>
      <c r="AN461" s="68">
        <v>0.028844268029831994</v>
      </c>
      <c r="AP461" s="5">
        <v>1</v>
      </c>
    </row>
    <row r="462" spans="1:42" ht="12.75">
      <c r="A462" t="s">
        <v>712</v>
      </c>
      <c r="B462" t="s">
        <v>321</v>
      </c>
      <c r="D462" s="6">
        <v>11.093890306381</v>
      </c>
      <c r="F462" s="6">
        <v>11.093890306381</v>
      </c>
      <c r="H462" s="6">
        <v>0</v>
      </c>
      <c r="J462" s="68">
        <v>0</v>
      </c>
      <c r="L462" s="6">
        <v>11.386705179066</v>
      </c>
      <c r="N462" s="6">
        <v>0.2928148726849997</v>
      </c>
      <c r="P462" s="68">
        <v>0.026394246256119733</v>
      </c>
      <c r="R462" s="6">
        <v>11.093890306381</v>
      </c>
      <c r="T462" s="6">
        <v>0</v>
      </c>
      <c r="V462" s="68">
        <v>0</v>
      </c>
      <c r="X462" s="6">
        <v>11.093890306381</v>
      </c>
      <c r="Z462" s="6">
        <v>0</v>
      </c>
      <c r="AB462" s="68">
        <v>0</v>
      </c>
      <c r="AD462" s="6">
        <v>11.229364365357</v>
      </c>
      <c r="AF462" s="6">
        <v>0.1354740589759995</v>
      </c>
      <c r="AH462" s="68">
        <v>0.012211591717116343</v>
      </c>
      <c r="AJ462" s="6">
        <v>11.494805266719</v>
      </c>
      <c r="AL462" s="6">
        <v>0.40091496033799956</v>
      </c>
      <c r="AN462" s="68">
        <v>0.03613835627231691</v>
      </c>
      <c r="AP462" s="5">
        <v>1</v>
      </c>
    </row>
    <row r="463" spans="1:42" ht="12.75">
      <c r="A463" t="s">
        <v>713</v>
      </c>
      <c r="B463" t="s">
        <v>322</v>
      </c>
      <c r="D463" s="6">
        <v>6.368436758912</v>
      </c>
      <c r="F463" s="6">
        <v>6.3684684623750005</v>
      </c>
      <c r="H463" s="6">
        <v>3.170346300063187E-05</v>
      </c>
      <c r="J463" s="68">
        <v>4.978217449716526E-06</v>
      </c>
      <c r="L463" s="6">
        <v>6.621908274557</v>
      </c>
      <c r="N463" s="6">
        <v>0.2534715156449998</v>
      </c>
      <c r="P463" s="68">
        <v>0.03980121421325122</v>
      </c>
      <c r="R463" s="6">
        <v>6.368262265078</v>
      </c>
      <c r="T463" s="6">
        <v>-0.00017449383399981144</v>
      </c>
      <c r="V463" s="68">
        <v>-2.739979065594465E-05</v>
      </c>
      <c r="X463" s="6">
        <v>6.36869259252</v>
      </c>
      <c r="Z463" s="6">
        <v>0.0002558336080005219</v>
      </c>
      <c r="AB463" s="68">
        <v>4.017212036258474E-05</v>
      </c>
      <c r="AD463" s="6">
        <v>6.438878254448</v>
      </c>
      <c r="AF463" s="6">
        <v>0.07044149553600043</v>
      </c>
      <c r="AH463" s="68">
        <v>0.011061034002955984</v>
      </c>
      <c r="AJ463" s="6">
        <v>6.691465533081</v>
      </c>
      <c r="AL463" s="6">
        <v>0.3230287741689999</v>
      </c>
      <c r="AN463" s="68">
        <v>0.050723401424525874</v>
      </c>
      <c r="AP463" s="5">
        <v>2</v>
      </c>
    </row>
    <row r="464" spans="1:42" ht="12.75">
      <c r="A464" t="s">
        <v>714</v>
      </c>
      <c r="B464" t="s">
        <v>323</v>
      </c>
      <c r="D464" s="6">
        <v>11.463382934952</v>
      </c>
      <c r="F464" s="6">
        <v>11.463371044779999</v>
      </c>
      <c r="H464" s="6">
        <v>-1.1890172000761368E-05</v>
      </c>
      <c r="J464" s="68">
        <v>-1.0372306384800322E-06</v>
      </c>
      <c r="L464" s="6">
        <v>11.486359601899</v>
      </c>
      <c r="N464" s="6">
        <v>0.022976666947000624</v>
      </c>
      <c r="P464" s="68">
        <v>0.0020043530847202594</v>
      </c>
      <c r="R464" s="6">
        <v>11.463449139471</v>
      </c>
      <c r="T464" s="6">
        <v>6.620451900118951E-05</v>
      </c>
      <c r="V464" s="68">
        <v>5.7753037979156304E-06</v>
      </c>
      <c r="X464" s="6">
        <v>11.463089363995001</v>
      </c>
      <c r="Z464" s="6">
        <v>-0.00029357095699822366</v>
      </c>
      <c r="AB464" s="68">
        <v>-2.5609452171672824E-05</v>
      </c>
      <c r="AD464" s="6">
        <v>11.564296379994</v>
      </c>
      <c r="AF464" s="6">
        <v>0.10091344504199995</v>
      </c>
      <c r="AH464" s="68">
        <v>0.00880311210177875</v>
      </c>
      <c r="AJ464" s="6">
        <v>11.598082683978001</v>
      </c>
      <c r="AL464" s="6">
        <v>0.13469974902600157</v>
      </c>
      <c r="AN464" s="68">
        <v>0.011750436131318646</v>
      </c>
      <c r="AP464" s="5">
        <v>1</v>
      </c>
    </row>
    <row r="465" spans="1:42" ht="12.75">
      <c r="A465" t="s">
        <v>715</v>
      </c>
      <c r="B465" t="s">
        <v>324</v>
      </c>
      <c r="D465" s="6">
        <v>6.209640367692001</v>
      </c>
      <c r="F465" s="6">
        <v>6.209640367692001</v>
      </c>
      <c r="H465" s="6">
        <v>0</v>
      </c>
      <c r="J465" s="68">
        <v>0</v>
      </c>
      <c r="L465" s="6">
        <v>6.313132754384</v>
      </c>
      <c r="N465" s="6">
        <v>0.10349238669199945</v>
      </c>
      <c r="P465" s="68">
        <v>0.016666405872787365</v>
      </c>
      <c r="R465" s="6">
        <v>6.209640367692001</v>
      </c>
      <c r="T465" s="6">
        <v>0</v>
      </c>
      <c r="V465" s="68">
        <v>0</v>
      </c>
      <c r="X465" s="6">
        <v>6.209640367692001</v>
      </c>
      <c r="Z465" s="6">
        <v>0</v>
      </c>
      <c r="AB465" s="68">
        <v>0</v>
      </c>
      <c r="AD465" s="6">
        <v>6.285534784598999</v>
      </c>
      <c r="AF465" s="6">
        <v>0.07589441690699861</v>
      </c>
      <c r="AH465" s="68">
        <v>0.01222203097330209</v>
      </c>
      <c r="AJ465" s="6">
        <v>6.3890271712910005</v>
      </c>
      <c r="AL465" s="6">
        <v>0.17938680359899983</v>
      </c>
      <c r="AN465" s="68">
        <v>0.02888843684608974</v>
      </c>
      <c r="AP465" s="5">
        <v>2</v>
      </c>
    </row>
    <row r="467" ht="12.75">
      <c r="B467" t="s">
        <v>325</v>
      </c>
    </row>
    <row r="468" spans="1:42" ht="12.75">
      <c r="A468" t="s">
        <v>716</v>
      </c>
      <c r="B468" t="s">
        <v>326</v>
      </c>
      <c r="D468" s="6">
        <v>2.938409576134</v>
      </c>
      <c r="F468" s="6">
        <v>2.938419866797</v>
      </c>
      <c r="H468" s="6">
        <v>1.0290662999956623E-05</v>
      </c>
      <c r="J468" s="68">
        <v>3.5021200187809825E-06</v>
      </c>
      <c r="L468" s="6">
        <v>3.059467457704</v>
      </c>
      <c r="N468" s="6">
        <v>0.12105788157000008</v>
      </c>
      <c r="P468" s="68">
        <v>0.04119843692085745</v>
      </c>
      <c r="R468" s="6">
        <v>2.938352913812</v>
      </c>
      <c r="T468" s="6">
        <v>-5.666232200018939E-05</v>
      </c>
      <c r="V468" s="68">
        <v>-1.928333015941867E-05</v>
      </c>
      <c r="X468" s="6">
        <v>2.93849862971</v>
      </c>
      <c r="Z468" s="6">
        <v>8.905357600008657E-05</v>
      </c>
      <c r="AB468" s="68">
        <v>3.0306726714814333E-05</v>
      </c>
      <c r="AD468" s="6">
        <v>2.9885866285179996</v>
      </c>
      <c r="AF468" s="6">
        <v>0.0501770523839995</v>
      </c>
      <c r="AH468" s="68">
        <v>0.017076262203724615</v>
      </c>
      <c r="AJ468" s="6">
        <v>3.110636073715</v>
      </c>
      <c r="AL468" s="6">
        <v>0.17222649758099973</v>
      </c>
      <c r="AN468" s="68">
        <v>0.05861214821100409</v>
      </c>
      <c r="AP468" s="5">
        <v>3</v>
      </c>
    </row>
    <row r="469" spans="1:42" ht="12.75">
      <c r="A469" t="s">
        <v>717</v>
      </c>
      <c r="B469" t="s">
        <v>327</v>
      </c>
      <c r="D469" s="6">
        <v>4.230696216963</v>
      </c>
      <c r="F469" s="6">
        <v>4.230696216963</v>
      </c>
      <c r="H469" s="6">
        <v>0</v>
      </c>
      <c r="J469" s="68">
        <v>0</v>
      </c>
      <c r="L469" s="6">
        <v>4.391920817389</v>
      </c>
      <c r="N469" s="6">
        <v>0.1612246004260003</v>
      </c>
      <c r="P469" s="68">
        <v>0.03810829049355266</v>
      </c>
      <c r="R469" s="6">
        <v>4.230696216963</v>
      </c>
      <c r="T469" s="6">
        <v>0</v>
      </c>
      <c r="V469" s="68">
        <v>0</v>
      </c>
      <c r="X469" s="6">
        <v>4.230696216963</v>
      </c>
      <c r="Z469" s="6">
        <v>0</v>
      </c>
      <c r="AB469" s="68">
        <v>0</v>
      </c>
      <c r="AD469" s="6">
        <v>4.282102613795</v>
      </c>
      <c r="AF469" s="6">
        <v>0.05140639683200021</v>
      </c>
      <c r="AH469" s="68">
        <v>0.012150812583963364</v>
      </c>
      <c r="AJ469" s="6">
        <v>4.447394436195</v>
      </c>
      <c r="AL469" s="6">
        <v>0.2166982192320006</v>
      </c>
      <c r="AN469" s="68">
        <v>0.05122046304415522</v>
      </c>
      <c r="AP469" s="5">
        <v>1</v>
      </c>
    </row>
    <row r="470" spans="1:42" ht="12.75">
      <c r="A470" t="s">
        <v>718</v>
      </c>
      <c r="B470" t="s">
        <v>328</v>
      </c>
      <c r="D470" s="6">
        <v>7.678988737086</v>
      </c>
      <c r="F470" s="6">
        <v>7.678993947062</v>
      </c>
      <c r="H470" s="6">
        <v>5.209975999953542E-06</v>
      </c>
      <c r="J470" s="68">
        <v>6.784716293164676E-07</v>
      </c>
      <c r="L470" s="6">
        <v>7.888017776824</v>
      </c>
      <c r="N470" s="6">
        <v>0.20902903973800058</v>
      </c>
      <c r="P470" s="68">
        <v>0.027220907191657415</v>
      </c>
      <c r="R470" s="6">
        <v>7.6789600034020005</v>
      </c>
      <c r="T470" s="6">
        <v>-2.8733683999249138E-05</v>
      </c>
      <c r="V470" s="68">
        <v>-3.741857812667259E-06</v>
      </c>
      <c r="X470" s="6">
        <v>7.679045911062</v>
      </c>
      <c r="Z470" s="6">
        <v>5.717397600069063E-05</v>
      </c>
      <c r="AB470" s="68">
        <v>7.44550851137032E-06</v>
      </c>
      <c r="AD470" s="6">
        <v>7.746265542685999</v>
      </c>
      <c r="AF470" s="6">
        <v>0.06727680559999971</v>
      </c>
      <c r="AH470" s="68">
        <v>0.008761154352927169</v>
      </c>
      <c r="AJ470" s="6">
        <v>7.9565646703190005</v>
      </c>
      <c r="AL470" s="6">
        <v>0.2775759332330008</v>
      </c>
      <c r="AN470" s="68">
        <v>0.03614745935131225</v>
      </c>
      <c r="AP470" s="5">
        <v>4</v>
      </c>
    </row>
    <row r="471" spans="1:42" ht="12.75">
      <c r="A471" t="s">
        <v>719</v>
      </c>
      <c r="B471" t="s">
        <v>329</v>
      </c>
      <c r="D471" s="6">
        <v>2.99907290191</v>
      </c>
      <c r="F471" s="6">
        <v>2.99907290191</v>
      </c>
      <c r="H471" s="6">
        <v>0</v>
      </c>
      <c r="J471" s="68">
        <v>0</v>
      </c>
      <c r="L471" s="6">
        <v>3.153818756251</v>
      </c>
      <c r="N471" s="6">
        <v>0.15474585434099986</v>
      </c>
      <c r="P471" s="68">
        <v>0.05159789688421641</v>
      </c>
      <c r="R471" s="6">
        <v>2.99907290191</v>
      </c>
      <c r="T471" s="6">
        <v>0</v>
      </c>
      <c r="V471" s="68">
        <v>0</v>
      </c>
      <c r="X471" s="6">
        <v>2.99907290191</v>
      </c>
      <c r="Z471" s="6">
        <v>0</v>
      </c>
      <c r="AB471" s="68">
        <v>0</v>
      </c>
      <c r="AD471" s="6">
        <v>3.051691564215</v>
      </c>
      <c r="AF471" s="6">
        <v>0.05261866230500001</v>
      </c>
      <c r="AH471" s="68">
        <v>0.01754497607293544</v>
      </c>
      <c r="AJ471" s="6">
        <v>3.208732802116</v>
      </c>
      <c r="AL471" s="6">
        <v>0.20965990020600023</v>
      </c>
      <c r="AN471" s="68">
        <v>0.06990823733310234</v>
      </c>
      <c r="AP471" s="5">
        <v>3</v>
      </c>
    </row>
    <row r="472" spans="1:42" ht="12.75">
      <c r="A472" t="s">
        <v>720</v>
      </c>
      <c r="B472" t="s">
        <v>330</v>
      </c>
      <c r="D472" s="6">
        <v>3.2067744146540003</v>
      </c>
      <c r="F472" s="6">
        <v>3.206788469286</v>
      </c>
      <c r="H472" s="6">
        <v>1.4054631999549372E-05</v>
      </c>
      <c r="J472" s="68">
        <v>4.382794104669136E-06</v>
      </c>
      <c r="L472" s="6">
        <v>3.4043402084189998</v>
      </c>
      <c r="N472" s="6">
        <v>0.1975657937649995</v>
      </c>
      <c r="P472" s="68">
        <v>0.06160888426145066</v>
      </c>
      <c r="R472" s="6">
        <v>3.2066970374859998</v>
      </c>
      <c r="T472" s="6">
        <v>-7.737716800049199E-05</v>
      </c>
      <c r="V472" s="68">
        <v>-2.412928319712839E-05</v>
      </c>
      <c r="X472" s="6">
        <v>3.2068933738060004</v>
      </c>
      <c r="Z472" s="6">
        <v>0.00011895915200010876</v>
      </c>
      <c r="AB472" s="68">
        <v>3.709620217016233E-05</v>
      </c>
      <c r="AD472" s="6">
        <v>3.262652419347</v>
      </c>
      <c r="AF472" s="6">
        <v>0.05587800469299964</v>
      </c>
      <c r="AH472" s="68">
        <v>0.017424987687831694</v>
      </c>
      <c r="AJ472" s="6">
        <v>3.458810117825</v>
      </c>
      <c r="AL472" s="6">
        <v>0.2520357031709999</v>
      </c>
      <c r="AN472" s="68">
        <v>0.07859477174922941</v>
      </c>
      <c r="AP472" s="5">
        <v>3</v>
      </c>
    </row>
    <row r="473" spans="1:42" ht="12.75">
      <c r="A473" t="s">
        <v>721</v>
      </c>
      <c r="B473" t="s">
        <v>331</v>
      </c>
      <c r="D473" s="6">
        <v>8.248668013421</v>
      </c>
      <c r="F473" s="6">
        <v>8.248719857403</v>
      </c>
      <c r="H473" s="6">
        <v>5.184398199986617E-05</v>
      </c>
      <c r="J473" s="68">
        <v>6.285133783480362E-06</v>
      </c>
      <c r="L473" s="6">
        <v>8.392702929551</v>
      </c>
      <c r="N473" s="6">
        <v>0.14403491612999986</v>
      </c>
      <c r="P473" s="68">
        <v>0.01746159693851756</v>
      </c>
      <c r="R473" s="6">
        <v>8.248382854494</v>
      </c>
      <c r="T473" s="6">
        <v>-0.00028515892699942924</v>
      </c>
      <c r="V473" s="68">
        <v>-3.457029989999128E-05</v>
      </c>
      <c r="X473" s="6">
        <v>8.249037850355</v>
      </c>
      <c r="Z473" s="6">
        <v>0.0003698369340003893</v>
      </c>
      <c r="AB473" s="68">
        <v>4.4835958169082075E-05</v>
      </c>
      <c r="AD473" s="6">
        <v>8.328772925601</v>
      </c>
      <c r="AF473" s="6">
        <v>0.08010491217999949</v>
      </c>
      <c r="AH473" s="68">
        <v>0.009711254235188609</v>
      </c>
      <c r="AJ473" s="6">
        <v>8.477183352716</v>
      </c>
      <c r="AL473" s="6">
        <v>0.22851533929500079</v>
      </c>
      <c r="AN473" s="68">
        <v>0.027703301784384435</v>
      </c>
      <c r="AP473" s="5">
        <v>2</v>
      </c>
    </row>
    <row r="474" spans="1:42" ht="12.75">
      <c r="A474" t="s">
        <v>722</v>
      </c>
      <c r="B474" t="s">
        <v>332</v>
      </c>
      <c r="D474" s="6">
        <v>4.795963091079001</v>
      </c>
      <c r="F474" s="6">
        <v>4.7959631971159995</v>
      </c>
      <c r="H474" s="6">
        <v>1.0603699873712458E-07</v>
      </c>
      <c r="J474" s="68">
        <v>2.210963610924459E-08</v>
      </c>
      <c r="L474" s="6">
        <v>4.955966420643</v>
      </c>
      <c r="N474" s="6">
        <v>0.16000332956399888</v>
      </c>
      <c r="P474" s="68">
        <v>0.033362085263254425</v>
      </c>
      <c r="R474" s="6">
        <v>4.795962601416</v>
      </c>
      <c r="T474" s="6">
        <v>-4.896630008133229E-07</v>
      </c>
      <c r="V474" s="68">
        <v>-1.0209899273915347E-07</v>
      </c>
      <c r="X474" s="6">
        <v>4.795939573429</v>
      </c>
      <c r="Z474" s="6">
        <v>-2.3517650000748347E-05</v>
      </c>
      <c r="AB474" s="68">
        <v>-4.9036344846968626E-06</v>
      </c>
      <c r="AD474" s="6">
        <v>4.85720907296</v>
      </c>
      <c r="AF474" s="6">
        <v>0.06124598188099917</v>
      </c>
      <c r="AH474" s="68">
        <v>0.012770319687180908</v>
      </c>
      <c r="AJ474" s="6">
        <v>5.018346272237</v>
      </c>
      <c r="AL474" s="6">
        <v>0.2223831811579995</v>
      </c>
      <c r="AN474" s="68">
        <v>0.046368826643319205</v>
      </c>
      <c r="AP474" s="5">
        <v>2</v>
      </c>
    </row>
    <row r="476" ht="12.75">
      <c r="B476" t="s">
        <v>333</v>
      </c>
    </row>
    <row r="477" spans="1:42" ht="12.75">
      <c r="A477" t="s">
        <v>723</v>
      </c>
      <c r="B477" t="s">
        <v>334</v>
      </c>
      <c r="D477" s="6">
        <v>4.250713250293</v>
      </c>
      <c r="F477" s="6">
        <v>4.250713250293</v>
      </c>
      <c r="H477" s="6">
        <v>0</v>
      </c>
      <c r="J477" s="68">
        <v>0</v>
      </c>
      <c r="L477" s="6">
        <v>4.32113244371</v>
      </c>
      <c r="N477" s="6">
        <v>0.07041919341699998</v>
      </c>
      <c r="P477" s="68">
        <v>0.016566441740605772</v>
      </c>
      <c r="R477" s="6">
        <v>4.250713250293</v>
      </c>
      <c r="T477" s="6">
        <v>0</v>
      </c>
      <c r="V477" s="68">
        <v>0</v>
      </c>
      <c r="X477" s="6">
        <v>4.250713250293</v>
      </c>
      <c r="Z477" s="6">
        <v>0</v>
      </c>
      <c r="AB477" s="68">
        <v>0</v>
      </c>
      <c r="AD477" s="6">
        <v>4.302353992132</v>
      </c>
      <c r="AF477" s="6">
        <v>0.051640741838999915</v>
      </c>
      <c r="AH477" s="68">
        <v>0.012148723943079516</v>
      </c>
      <c r="AJ477" s="6">
        <v>4.372773185549001</v>
      </c>
      <c r="AL477" s="6">
        <v>0.12205993525600078</v>
      </c>
      <c r="AN477" s="68">
        <v>0.028715165683685494</v>
      </c>
      <c r="AP477" s="5">
        <v>1</v>
      </c>
    </row>
    <row r="478" spans="1:42" ht="12.75">
      <c r="A478" t="s">
        <v>724</v>
      </c>
      <c r="B478" t="s">
        <v>335</v>
      </c>
      <c r="D478" s="6">
        <v>4.4719539061289995</v>
      </c>
      <c r="F478" s="6">
        <v>4.4719539061289995</v>
      </c>
      <c r="H478" s="6">
        <v>0</v>
      </c>
      <c r="J478" s="68">
        <v>0</v>
      </c>
      <c r="L478" s="6">
        <v>4.547759370237</v>
      </c>
      <c r="N478" s="6">
        <v>0.07580546410800082</v>
      </c>
      <c r="P478" s="68">
        <v>0.016951307124187097</v>
      </c>
      <c r="R478" s="6">
        <v>4.4719539061289995</v>
      </c>
      <c r="T478" s="6">
        <v>0</v>
      </c>
      <c r="V478" s="68">
        <v>0</v>
      </c>
      <c r="X478" s="6">
        <v>4.4719539061289995</v>
      </c>
      <c r="Z478" s="6">
        <v>0</v>
      </c>
      <c r="AB478" s="68">
        <v>0</v>
      </c>
      <c r="AD478" s="6">
        <v>4.526733591741</v>
      </c>
      <c r="AF478" s="6">
        <v>0.05477968561200086</v>
      </c>
      <c r="AH478" s="68">
        <v>0.012249608730743627</v>
      </c>
      <c r="AJ478" s="6">
        <v>4.611604716652001</v>
      </c>
      <c r="AL478" s="6">
        <v>0.1396508105230012</v>
      </c>
      <c r="AN478" s="68">
        <v>0.031228141759601757</v>
      </c>
      <c r="AP478" s="5">
        <v>2</v>
      </c>
    </row>
    <row r="479" spans="1:42" ht="12.75">
      <c r="A479" t="s">
        <v>725</v>
      </c>
      <c r="B479" t="s">
        <v>336</v>
      </c>
      <c r="D479" s="6">
        <v>4.92270657735</v>
      </c>
      <c r="F479" s="6">
        <v>4.92270657735</v>
      </c>
      <c r="H479" s="6">
        <v>0</v>
      </c>
      <c r="J479" s="68">
        <v>0</v>
      </c>
      <c r="L479" s="6">
        <v>5.0043216208870005</v>
      </c>
      <c r="N479" s="6">
        <v>0.08161504353700089</v>
      </c>
      <c r="P479" s="68">
        <v>0.01657930292098296</v>
      </c>
      <c r="R479" s="6">
        <v>4.92270657735</v>
      </c>
      <c r="T479" s="6">
        <v>0</v>
      </c>
      <c r="V479" s="68">
        <v>0</v>
      </c>
      <c r="X479" s="6">
        <v>4.92270657735</v>
      </c>
      <c r="Z479" s="6">
        <v>0</v>
      </c>
      <c r="AB479" s="68">
        <v>0</v>
      </c>
      <c r="AD479" s="6">
        <v>4.982557609276999</v>
      </c>
      <c r="AF479" s="6">
        <v>0.05985103192699981</v>
      </c>
      <c r="AH479" s="68">
        <v>0.01215815547536025</v>
      </c>
      <c r="AJ479" s="6">
        <v>5.064172652812999</v>
      </c>
      <c r="AL479" s="6">
        <v>0.14146607546299972</v>
      </c>
      <c r="AN479" s="68">
        <v>0.02873745839613987</v>
      </c>
      <c r="AP479" s="5">
        <v>1</v>
      </c>
    </row>
    <row r="480" spans="1:42" ht="12.75">
      <c r="A480" t="s">
        <v>726</v>
      </c>
      <c r="B480" t="s">
        <v>337</v>
      </c>
      <c r="D480" s="6">
        <v>4.94376141127</v>
      </c>
      <c r="F480" s="6">
        <v>4.943738899994</v>
      </c>
      <c r="H480" s="6">
        <v>-2.251127599972591E-05</v>
      </c>
      <c r="J480" s="68">
        <v>-4.5534713605734066E-06</v>
      </c>
      <c r="L480" s="6">
        <v>4.998343172626</v>
      </c>
      <c r="N480" s="6">
        <v>0.054581761356000236</v>
      </c>
      <c r="P480" s="68">
        <v>0.011040533070947444</v>
      </c>
      <c r="R480" s="6">
        <v>4.943885454721</v>
      </c>
      <c r="T480" s="6">
        <v>0.00012404345100058833</v>
      </c>
      <c r="V480" s="68">
        <v>2.5090905624574405E-05</v>
      </c>
      <c r="X480" s="6">
        <v>4.943542703275</v>
      </c>
      <c r="Z480" s="6">
        <v>-0.00021870799499978943</v>
      </c>
      <c r="AB480" s="68">
        <v>-4.4239188910131015E-05</v>
      </c>
      <c r="AD480" s="6">
        <v>5.007409772651</v>
      </c>
      <c r="AF480" s="6">
        <v>0.06364836138100038</v>
      </c>
      <c r="AH480" s="68">
        <v>0.012874480802391675</v>
      </c>
      <c r="AJ480" s="6">
        <v>5.064512900816</v>
      </c>
      <c r="AL480" s="6">
        <v>0.12075148954600046</v>
      </c>
      <c r="AN480" s="68">
        <v>0.024425023681509072</v>
      </c>
      <c r="AP480" s="5">
        <v>3</v>
      </c>
    </row>
    <row r="481" spans="1:42" ht="12.75">
      <c r="A481" t="s">
        <v>727</v>
      </c>
      <c r="B481" t="s">
        <v>338</v>
      </c>
      <c r="D481" s="6">
        <v>13.294344447223</v>
      </c>
      <c r="F481" s="6">
        <v>13.294294399913</v>
      </c>
      <c r="H481" s="6">
        <v>-5.004731000113338E-05</v>
      </c>
      <c r="J481" s="68">
        <v>-3.7645564397564224E-06</v>
      </c>
      <c r="L481" s="6">
        <v>13.294490038209</v>
      </c>
      <c r="N481" s="6">
        <v>0.00014559098599953302</v>
      </c>
      <c r="P481" s="68">
        <v>1.0951347513035508E-05</v>
      </c>
      <c r="R481" s="6">
        <v>13.294620661883</v>
      </c>
      <c r="T481" s="6">
        <v>0.00027621465999949635</v>
      </c>
      <c r="V481" s="68">
        <v>2.0776854480943862E-05</v>
      </c>
      <c r="X481" s="6">
        <v>13.29374408808</v>
      </c>
      <c r="Z481" s="6">
        <v>-0.000600359143000162</v>
      </c>
      <c r="AB481" s="68">
        <v>-4.515898812337215E-05</v>
      </c>
      <c r="AD481" s="6">
        <v>13.391150226293</v>
      </c>
      <c r="AF481" s="6">
        <v>0.09680577906999943</v>
      </c>
      <c r="AH481" s="68">
        <v>0.007281726410377518</v>
      </c>
      <c r="AJ481" s="6">
        <v>13.405252427864001</v>
      </c>
      <c r="AL481" s="6">
        <v>0.11090798064100049</v>
      </c>
      <c r="AN481" s="68">
        <v>0.008342493387416902</v>
      </c>
      <c r="AP481" s="5">
        <v>2</v>
      </c>
    </row>
    <row r="482" spans="1:42" ht="12.75">
      <c r="A482" t="s">
        <v>728</v>
      </c>
      <c r="B482" t="s">
        <v>339</v>
      </c>
      <c r="D482" s="6">
        <v>4.042921673571</v>
      </c>
      <c r="F482" s="6">
        <v>4.042921673571</v>
      </c>
      <c r="H482" s="6">
        <v>0</v>
      </c>
      <c r="J482" s="68">
        <v>0</v>
      </c>
      <c r="L482" s="6">
        <v>4.1942115661249995</v>
      </c>
      <c r="N482" s="6">
        <v>0.15128989255399983</v>
      </c>
      <c r="P482" s="68">
        <v>0.03742093089336794</v>
      </c>
      <c r="R482" s="6">
        <v>4.042921673571</v>
      </c>
      <c r="T482" s="6">
        <v>0</v>
      </c>
      <c r="V482" s="68">
        <v>0</v>
      </c>
      <c r="X482" s="6">
        <v>4.042921673571</v>
      </c>
      <c r="Z482" s="6">
        <v>0</v>
      </c>
      <c r="AB482" s="68">
        <v>0</v>
      </c>
      <c r="AD482" s="6">
        <v>4.092922092462</v>
      </c>
      <c r="AF482" s="6">
        <v>0.05000041889099993</v>
      </c>
      <c r="AH482" s="68">
        <v>0.012367397374492283</v>
      </c>
      <c r="AJ482" s="6">
        <v>4.2513250066529995</v>
      </c>
      <c r="AL482" s="6">
        <v>0.20840333308199988</v>
      </c>
      <c r="AN482" s="68">
        <v>0.05154770483048291</v>
      </c>
      <c r="AP482" s="5">
        <v>4</v>
      </c>
    </row>
    <row r="483" spans="1:42" ht="12.75">
      <c r="A483" t="s">
        <v>729</v>
      </c>
      <c r="B483" t="s">
        <v>340</v>
      </c>
      <c r="D483" s="6">
        <v>5.017202746024</v>
      </c>
      <c r="F483" s="6">
        <v>5.017202746024</v>
      </c>
      <c r="H483" s="6">
        <v>0</v>
      </c>
      <c r="J483" s="68">
        <v>0</v>
      </c>
      <c r="L483" s="6">
        <v>5.100604616734</v>
      </c>
      <c r="N483" s="6">
        <v>0.08340187070999949</v>
      </c>
      <c r="P483" s="68">
        <v>0.016623181268903924</v>
      </c>
      <c r="R483" s="6">
        <v>5.017202746024</v>
      </c>
      <c r="T483" s="6">
        <v>0</v>
      </c>
      <c r="V483" s="68">
        <v>0</v>
      </c>
      <c r="X483" s="6">
        <v>5.017202746024</v>
      </c>
      <c r="Z483" s="6">
        <v>0</v>
      </c>
      <c r="AB483" s="68">
        <v>0</v>
      </c>
      <c r="AD483" s="6">
        <v>5.078364117878</v>
      </c>
      <c r="AF483" s="6">
        <v>0.06116137185400028</v>
      </c>
      <c r="AH483" s="68">
        <v>0.012190332930529674</v>
      </c>
      <c r="AJ483" s="6">
        <v>5.161765988588</v>
      </c>
      <c r="AL483" s="6">
        <v>0.14456324256399977</v>
      </c>
      <c r="AN483" s="68">
        <v>0.0288135141994336</v>
      </c>
      <c r="AP483" s="5">
        <v>1</v>
      </c>
    </row>
    <row r="485" ht="12.75">
      <c r="B485" t="s">
        <v>341</v>
      </c>
    </row>
    <row r="486" spans="1:42" ht="12.75">
      <c r="A486" t="s">
        <v>730</v>
      </c>
      <c r="B486" t="s">
        <v>342</v>
      </c>
      <c r="D486" s="6">
        <v>7.851362836868001</v>
      </c>
      <c r="F486" s="6">
        <v>7.851362836868001</v>
      </c>
      <c r="H486" s="6">
        <v>0</v>
      </c>
      <c r="J486" s="68">
        <v>0</v>
      </c>
      <c r="L486" s="6">
        <v>7.981490857761999</v>
      </c>
      <c r="N486" s="6">
        <v>0.13012802089399855</v>
      </c>
      <c r="P486" s="68">
        <v>0.01657394054990689</v>
      </c>
      <c r="R486" s="6">
        <v>7.851362836868001</v>
      </c>
      <c r="T486" s="6">
        <v>0</v>
      </c>
      <c r="V486" s="68">
        <v>0</v>
      </c>
      <c r="X486" s="6">
        <v>7.851362836868001</v>
      </c>
      <c r="Z486" s="6">
        <v>0</v>
      </c>
      <c r="AB486" s="68">
        <v>0</v>
      </c>
      <c r="AD486" s="6">
        <v>7.94679005219</v>
      </c>
      <c r="AF486" s="6">
        <v>0.09542721532199927</v>
      </c>
      <c r="AH486" s="68">
        <v>0.012154223069897798</v>
      </c>
      <c r="AJ486" s="6">
        <v>8.076918073083</v>
      </c>
      <c r="AL486" s="6">
        <v>0.2255552362149995</v>
      </c>
      <c r="AN486" s="68">
        <v>0.028728163619677536</v>
      </c>
      <c r="AP486" s="5">
        <v>1</v>
      </c>
    </row>
    <row r="487" spans="1:42" ht="12.75">
      <c r="A487" t="s">
        <v>731</v>
      </c>
      <c r="B487" t="s">
        <v>343</v>
      </c>
      <c r="D487" s="6">
        <v>8.331624118434</v>
      </c>
      <c r="F487" s="6">
        <v>8.331624118434</v>
      </c>
      <c r="H487" s="6">
        <v>0</v>
      </c>
      <c r="J487" s="68">
        <v>0</v>
      </c>
      <c r="L487" s="6">
        <v>8.470023715028999</v>
      </c>
      <c r="N487" s="6">
        <v>0.1383995965949989</v>
      </c>
      <c r="P487" s="68">
        <v>0.016611358677209778</v>
      </c>
      <c r="R487" s="6">
        <v>8.331624118434</v>
      </c>
      <c r="T487" s="6">
        <v>0</v>
      </c>
      <c r="V487" s="68">
        <v>0</v>
      </c>
      <c r="X487" s="6">
        <v>8.331624118434</v>
      </c>
      <c r="Z487" s="6">
        <v>0</v>
      </c>
      <c r="AB487" s="68">
        <v>0</v>
      </c>
      <c r="AD487" s="6">
        <v>8.433117155937</v>
      </c>
      <c r="AF487" s="6">
        <v>0.10149303750299943</v>
      </c>
      <c r="AH487" s="68">
        <v>0.012181663029953866</v>
      </c>
      <c r="AJ487" s="6">
        <v>8.571516752532</v>
      </c>
      <c r="AL487" s="6">
        <v>0.2398926340980001</v>
      </c>
      <c r="AN487" s="68">
        <v>0.028793021707163857</v>
      </c>
      <c r="AP487" s="5">
        <v>1</v>
      </c>
    </row>
    <row r="488" spans="1:42" ht="12.75">
      <c r="A488" t="s">
        <v>732</v>
      </c>
      <c r="B488" t="s">
        <v>344</v>
      </c>
      <c r="D488" s="6">
        <v>5.92159643871</v>
      </c>
      <c r="F488" s="6">
        <v>5.92159643871</v>
      </c>
      <c r="H488" s="6">
        <v>0</v>
      </c>
      <c r="J488" s="68">
        <v>0</v>
      </c>
      <c r="L488" s="6">
        <v>6.020284828893001</v>
      </c>
      <c r="N488" s="6">
        <v>0.09868839018300068</v>
      </c>
      <c r="P488" s="68">
        <v>0.01666584192361809</v>
      </c>
      <c r="R488" s="6">
        <v>5.92159643871</v>
      </c>
      <c r="T488" s="6">
        <v>0</v>
      </c>
      <c r="V488" s="68">
        <v>0</v>
      </c>
      <c r="X488" s="6">
        <v>5.92159643871</v>
      </c>
      <c r="Z488" s="6">
        <v>0</v>
      </c>
      <c r="AB488" s="68">
        <v>0</v>
      </c>
      <c r="AD488" s="6">
        <v>5.993967924843999</v>
      </c>
      <c r="AF488" s="6">
        <v>0.07237148613399924</v>
      </c>
      <c r="AH488" s="68">
        <v>0.012221617410619277</v>
      </c>
      <c r="AJ488" s="6">
        <v>6.092656315027001</v>
      </c>
      <c r="AL488" s="6">
        <v>0.17105987631700081</v>
      </c>
      <c r="AN488" s="68">
        <v>0.028887459334237513</v>
      </c>
      <c r="AP488" s="5">
        <v>2</v>
      </c>
    </row>
    <row r="489" spans="1:42" ht="12.75">
      <c r="A489" t="s">
        <v>733</v>
      </c>
      <c r="B489" t="s">
        <v>345</v>
      </c>
      <c r="D489" s="6">
        <v>6.274297398707</v>
      </c>
      <c r="F489" s="6">
        <v>6.274297398707</v>
      </c>
      <c r="H489" s="6">
        <v>0</v>
      </c>
      <c r="J489" s="68">
        <v>0</v>
      </c>
      <c r="L489" s="6">
        <v>6.377935851387</v>
      </c>
      <c r="N489" s="6">
        <v>0.10363845268000027</v>
      </c>
      <c r="P489" s="68">
        <v>0.01651793756243655</v>
      </c>
      <c r="R489" s="6">
        <v>6.274297398707</v>
      </c>
      <c r="T489" s="6">
        <v>0</v>
      </c>
      <c r="V489" s="68">
        <v>0</v>
      </c>
      <c r="X489" s="6">
        <v>6.274297398707</v>
      </c>
      <c r="Z489" s="6">
        <v>0</v>
      </c>
      <c r="AB489" s="68">
        <v>0</v>
      </c>
      <c r="AD489" s="6">
        <v>6.350298930673</v>
      </c>
      <c r="AF489" s="6">
        <v>0.07600153196600079</v>
      </c>
      <c r="AH489" s="68">
        <v>0.012113154212559816</v>
      </c>
      <c r="AJ489" s="6">
        <v>6.453937383353</v>
      </c>
      <c r="AL489" s="6">
        <v>0.17963998464600017</v>
      </c>
      <c r="AN489" s="68">
        <v>0.02863109177499622</v>
      </c>
      <c r="AP489" s="5">
        <v>1</v>
      </c>
    </row>
    <row r="490" spans="1:42" ht="12.75">
      <c r="A490" t="s">
        <v>734</v>
      </c>
      <c r="B490" t="s">
        <v>346</v>
      </c>
      <c r="D490" s="6">
        <v>7.4282759167090004</v>
      </c>
      <c r="F490" s="6">
        <v>7.4282759167090004</v>
      </c>
      <c r="H490" s="6">
        <v>0</v>
      </c>
      <c r="J490" s="68">
        <v>0</v>
      </c>
      <c r="L490" s="6">
        <v>7.55128706395</v>
      </c>
      <c r="N490" s="6">
        <v>0.12301114724099982</v>
      </c>
      <c r="P490" s="68">
        <v>0.016559851656062108</v>
      </c>
      <c r="R490" s="6">
        <v>7.4282759167090004</v>
      </c>
      <c r="T490" s="6">
        <v>0</v>
      </c>
      <c r="V490" s="68">
        <v>0</v>
      </c>
      <c r="X490" s="6">
        <v>7.4282759167090004</v>
      </c>
      <c r="Z490" s="6">
        <v>0</v>
      </c>
      <c r="AB490" s="68">
        <v>0</v>
      </c>
      <c r="AD490" s="6">
        <v>7.518484091352</v>
      </c>
      <c r="AF490" s="6">
        <v>0.09020817464299924</v>
      </c>
      <c r="AH490" s="68">
        <v>0.012143891214391614</v>
      </c>
      <c r="AJ490" s="6">
        <v>7.6414952385940005</v>
      </c>
      <c r="AL490" s="6">
        <v>0.21321932188500003</v>
      </c>
      <c r="AN490" s="68">
        <v>0.028703742870588474</v>
      </c>
      <c r="AP490" s="5">
        <v>1</v>
      </c>
    </row>
    <row r="491" spans="1:42" ht="12.75">
      <c r="A491" t="s">
        <v>735</v>
      </c>
      <c r="B491" t="s">
        <v>347</v>
      </c>
      <c r="D491" s="6">
        <v>7.51691817368</v>
      </c>
      <c r="F491" s="6">
        <v>7.51691817368</v>
      </c>
      <c r="H491" s="6">
        <v>0</v>
      </c>
      <c r="J491" s="68">
        <v>0</v>
      </c>
      <c r="L491" s="6">
        <v>7.642572698287</v>
      </c>
      <c r="N491" s="6">
        <v>0.12565452460700044</v>
      </c>
      <c r="P491" s="68">
        <v>0.01671622887248814</v>
      </c>
      <c r="R491" s="6">
        <v>7.51691817368</v>
      </c>
      <c r="T491" s="6">
        <v>0</v>
      </c>
      <c r="V491" s="68">
        <v>0</v>
      </c>
      <c r="X491" s="6">
        <v>7.51691817368</v>
      </c>
      <c r="Z491" s="6">
        <v>0</v>
      </c>
      <c r="AB491" s="68">
        <v>0</v>
      </c>
      <c r="AD491" s="6">
        <v>7.609064825058</v>
      </c>
      <c r="AF491" s="6">
        <v>0.09214665137800004</v>
      </c>
      <c r="AH491" s="68">
        <v>0.012258567839762518</v>
      </c>
      <c r="AJ491" s="6">
        <v>7.734719349666</v>
      </c>
      <c r="AL491" s="6">
        <v>0.21780117598600057</v>
      </c>
      <c r="AN491" s="68">
        <v>0.028974796712383705</v>
      </c>
      <c r="AP491" s="5">
        <v>2</v>
      </c>
    </row>
    <row r="492" spans="1:42" ht="12.75">
      <c r="A492" t="s">
        <v>736</v>
      </c>
      <c r="B492" t="s">
        <v>348</v>
      </c>
      <c r="D492" s="6">
        <v>5.007129318534</v>
      </c>
      <c r="F492" s="6">
        <v>5.007101373254001</v>
      </c>
      <c r="H492" s="6">
        <v>-2.794527999938623E-05</v>
      </c>
      <c r="J492" s="68">
        <v>-5.581098114631503E-06</v>
      </c>
      <c r="L492" s="6">
        <v>5.106366712587</v>
      </c>
      <c r="N492" s="6">
        <v>0.09923739405299958</v>
      </c>
      <c r="P492" s="68">
        <v>0.01981921930509567</v>
      </c>
      <c r="R492" s="6">
        <v>5.007283143602</v>
      </c>
      <c r="T492" s="6">
        <v>0.0001538250679997688</v>
      </c>
      <c r="V492" s="68">
        <v>3.072120934252325E-05</v>
      </c>
      <c r="X492" s="6">
        <v>5.006899656318</v>
      </c>
      <c r="Z492" s="6">
        <v>-0.00022966221600029257</v>
      </c>
      <c r="AB492" s="68">
        <v>-4.586704304803808E-05</v>
      </c>
      <c r="AD492" s="6">
        <v>5.067309201867</v>
      </c>
      <c r="AF492" s="6">
        <v>0.060179883333000284</v>
      </c>
      <c r="AH492" s="68">
        <v>0.01201883943964521</v>
      </c>
      <c r="AJ492" s="6">
        <v>5.167320555983</v>
      </c>
      <c r="AL492" s="6">
        <v>0.1601912374490002</v>
      </c>
      <c r="AN492" s="68">
        <v>0.03199263035928567</v>
      </c>
      <c r="AP492" s="5">
        <v>2</v>
      </c>
    </row>
    <row r="494" ht="12.75">
      <c r="B494" t="s">
        <v>349</v>
      </c>
    </row>
    <row r="495" spans="1:42" ht="12.75">
      <c r="A495" t="s">
        <v>737</v>
      </c>
      <c r="B495" t="s">
        <v>350</v>
      </c>
      <c r="D495" s="6">
        <v>7.777136879609</v>
      </c>
      <c r="F495" s="6">
        <v>7.777136879609</v>
      </c>
      <c r="H495" s="6">
        <v>0</v>
      </c>
      <c r="J495" s="68">
        <v>0</v>
      </c>
      <c r="L495" s="6">
        <v>7.905882181629</v>
      </c>
      <c r="N495" s="6">
        <v>0.12874530201999956</v>
      </c>
      <c r="P495" s="68">
        <v>0.016554331499238354</v>
      </c>
      <c r="R495" s="6">
        <v>7.777136879609</v>
      </c>
      <c r="T495" s="6">
        <v>0</v>
      </c>
      <c r="V495" s="68">
        <v>0</v>
      </c>
      <c r="X495" s="6">
        <v>7.777136879609</v>
      </c>
      <c r="Z495" s="6">
        <v>0</v>
      </c>
      <c r="AB495" s="68">
        <v>0</v>
      </c>
      <c r="AD495" s="6">
        <v>7.87155010109</v>
      </c>
      <c r="AF495" s="6">
        <v>0.09441322148100006</v>
      </c>
      <c r="AH495" s="68">
        <v>0.012139843099398648</v>
      </c>
      <c r="AJ495" s="6">
        <v>8.000295403111</v>
      </c>
      <c r="AL495" s="6">
        <v>0.22315852350199972</v>
      </c>
      <c r="AN495" s="68">
        <v>0.0286941745987656</v>
      </c>
      <c r="AP495" s="5">
        <v>1</v>
      </c>
    </row>
    <row r="496" spans="1:42" ht="12.75">
      <c r="A496" t="s">
        <v>738</v>
      </c>
      <c r="B496" t="s">
        <v>351</v>
      </c>
      <c r="D496" s="6">
        <v>12.028212393717</v>
      </c>
      <c r="F496" s="6">
        <v>12.028212393717</v>
      </c>
      <c r="H496" s="6">
        <v>0</v>
      </c>
      <c r="J496" s="68">
        <v>0</v>
      </c>
      <c r="L496" s="6">
        <v>12.228428915249</v>
      </c>
      <c r="N496" s="6">
        <v>0.2002165215319991</v>
      </c>
      <c r="P496" s="68">
        <v>0.01664557583274662</v>
      </c>
      <c r="R496" s="6">
        <v>12.028212393717</v>
      </c>
      <c r="T496" s="6">
        <v>0</v>
      </c>
      <c r="V496" s="68">
        <v>0</v>
      </c>
      <c r="X496" s="6">
        <v>12.028212393717</v>
      </c>
      <c r="Z496" s="6">
        <v>0</v>
      </c>
      <c r="AB496" s="68">
        <v>0</v>
      </c>
      <c r="AD496" s="6">
        <v>12.175037842841</v>
      </c>
      <c r="AF496" s="6">
        <v>0.14682544912399997</v>
      </c>
      <c r="AH496" s="68">
        <v>0.01220675561072525</v>
      </c>
      <c r="AJ496" s="6">
        <v>12.375254364374001</v>
      </c>
      <c r="AL496" s="6">
        <v>0.34704197065700093</v>
      </c>
      <c r="AN496" s="68">
        <v>0.028852331443555163</v>
      </c>
      <c r="AP496" s="5">
        <v>2</v>
      </c>
    </row>
    <row r="497" spans="1:42" ht="12.75">
      <c r="A497" t="s">
        <v>739</v>
      </c>
      <c r="B497" t="s">
        <v>352</v>
      </c>
      <c r="D497" s="6">
        <v>5.409834897209</v>
      </c>
      <c r="F497" s="6">
        <v>5.40985473166</v>
      </c>
      <c r="H497" s="6">
        <v>1.983445100073311E-05</v>
      </c>
      <c r="J497" s="68">
        <v>3.666369007114422E-06</v>
      </c>
      <c r="L497" s="6">
        <v>5.582843602353</v>
      </c>
      <c r="N497" s="6">
        <v>0.17300870514400035</v>
      </c>
      <c r="P497" s="68">
        <v>0.0319804039182892</v>
      </c>
      <c r="R497" s="6">
        <v>5.409725453771</v>
      </c>
      <c r="T497" s="6">
        <v>-0.00010944343799934586</v>
      </c>
      <c r="V497" s="68">
        <v>-2.023045805996946E-05</v>
      </c>
      <c r="X497" s="6">
        <v>5.410066530599</v>
      </c>
      <c r="Z497" s="6">
        <v>0.00023163339000031868</v>
      </c>
      <c r="AB497" s="68">
        <v>4.2817090429103706E-05</v>
      </c>
      <c r="AD497" s="6">
        <v>5.464112016005</v>
      </c>
      <c r="AF497" s="6">
        <v>0.0542771187960005</v>
      </c>
      <c r="AH497" s="68">
        <v>0.010033045338223304</v>
      </c>
      <c r="AJ497" s="6">
        <v>5.63671253894</v>
      </c>
      <c r="AL497" s="6">
        <v>0.22687764173100078</v>
      </c>
      <c r="AN497" s="68">
        <v>0.04193799737734136</v>
      </c>
      <c r="AP497" s="5">
        <v>3</v>
      </c>
    </row>
    <row r="498" spans="1:42" ht="12.75">
      <c r="A498" t="s">
        <v>740</v>
      </c>
      <c r="B498" t="s">
        <v>353</v>
      </c>
      <c r="D498" s="6">
        <v>4.961839795955</v>
      </c>
      <c r="F498" s="6">
        <v>4.961839795955</v>
      </c>
      <c r="H498" s="6">
        <v>0</v>
      </c>
      <c r="J498" s="68">
        <v>0</v>
      </c>
      <c r="L498" s="6">
        <v>5.045144556254001</v>
      </c>
      <c r="N498" s="6">
        <v>0.08330476029900069</v>
      </c>
      <c r="P498" s="68">
        <v>0.016789087057367823</v>
      </c>
      <c r="R498" s="6">
        <v>4.961839795955</v>
      </c>
      <c r="T498" s="6">
        <v>0</v>
      </c>
      <c r="V498" s="68">
        <v>0</v>
      </c>
      <c r="X498" s="6">
        <v>4.961839795955</v>
      </c>
      <c r="Z498" s="6">
        <v>0</v>
      </c>
      <c r="AB498" s="68">
        <v>0</v>
      </c>
      <c r="AD498" s="6">
        <v>5.022929953508</v>
      </c>
      <c r="AF498" s="6">
        <v>0.06109015755300007</v>
      </c>
      <c r="AH498" s="68">
        <v>0.012311997175483598</v>
      </c>
      <c r="AJ498" s="6">
        <v>5.106234713807</v>
      </c>
      <c r="AL498" s="6">
        <v>0.14439491785199987</v>
      </c>
      <c r="AN498" s="68">
        <v>0.02910108423285124</v>
      </c>
      <c r="AP498" s="5">
        <v>3</v>
      </c>
    </row>
    <row r="499" spans="1:42" ht="12.75">
      <c r="A499" t="s">
        <v>741</v>
      </c>
      <c r="B499" t="s">
        <v>354</v>
      </c>
      <c r="D499" s="6">
        <v>4.278448223113999</v>
      </c>
      <c r="F499" s="6">
        <v>4.278444204225</v>
      </c>
      <c r="H499" s="6">
        <v>-4.018888999368642E-06</v>
      </c>
      <c r="J499" s="68">
        <v>-9.393333259607752E-07</v>
      </c>
      <c r="L499" s="6">
        <v>4.442997157361</v>
      </c>
      <c r="N499" s="6">
        <v>0.16454893424700057</v>
      </c>
      <c r="P499" s="68">
        <v>0.03845995689699764</v>
      </c>
      <c r="R499" s="6">
        <v>4.278470239563999</v>
      </c>
      <c r="T499" s="6">
        <v>2.2016449999995302E-05</v>
      </c>
      <c r="V499" s="68">
        <v>5.145896094068187E-06</v>
      </c>
      <c r="X499" s="6">
        <v>4.278442584154</v>
      </c>
      <c r="Z499" s="6">
        <v>-5.638959999387794E-06</v>
      </c>
      <c r="AB499" s="68">
        <v>-1.3179918758683885E-06</v>
      </c>
      <c r="AD499" s="6">
        <v>4.328688672414001</v>
      </c>
      <c r="AF499" s="6">
        <v>0.050240449300001266</v>
      </c>
      <c r="AH499" s="68">
        <v>0.011742680214892158</v>
      </c>
      <c r="AJ499" s="6">
        <v>4.493691411405</v>
      </c>
      <c r="AL499" s="6">
        <v>0.21524318829100064</v>
      </c>
      <c r="AN499" s="68">
        <v>0.05030870471405153</v>
      </c>
      <c r="AP499" s="5">
        <v>1</v>
      </c>
    </row>
    <row r="501" ht="12.75">
      <c r="B501" t="s">
        <v>355</v>
      </c>
    </row>
    <row r="502" spans="1:42" ht="12.75">
      <c r="A502" t="s">
        <v>742</v>
      </c>
      <c r="B502" t="s">
        <v>356</v>
      </c>
      <c r="D502" s="6">
        <v>5.609545201102</v>
      </c>
      <c r="F502" s="6">
        <v>5.609545201102</v>
      </c>
      <c r="H502" s="6">
        <v>0</v>
      </c>
      <c r="J502" s="68">
        <v>0</v>
      </c>
      <c r="L502" s="6">
        <v>5.768536019363</v>
      </c>
      <c r="N502" s="6">
        <v>0.15899081826100048</v>
      </c>
      <c r="P502" s="68">
        <v>0.028342907055952878</v>
      </c>
      <c r="R502" s="6">
        <v>5.609545201102</v>
      </c>
      <c r="T502" s="6">
        <v>0</v>
      </c>
      <c r="V502" s="68">
        <v>0</v>
      </c>
      <c r="X502" s="6">
        <v>5.609545201102</v>
      </c>
      <c r="Z502" s="6">
        <v>0</v>
      </c>
      <c r="AB502" s="68">
        <v>0</v>
      </c>
      <c r="AD502" s="6">
        <v>5.677942401799</v>
      </c>
      <c r="AF502" s="6">
        <v>0.0683972006970004</v>
      </c>
      <c r="AH502" s="68">
        <v>0.01219300286297073</v>
      </c>
      <c r="AJ502" s="6">
        <v>5.834755356242</v>
      </c>
      <c r="AL502" s="6">
        <v>0.2252101551400001</v>
      </c>
      <c r="AN502" s="68">
        <v>0.04014766742511628</v>
      </c>
      <c r="AP502" s="5">
        <v>2</v>
      </c>
    </row>
    <row r="503" spans="1:42" ht="12.75">
      <c r="A503" t="s">
        <v>743</v>
      </c>
      <c r="B503" t="s">
        <v>357</v>
      </c>
      <c r="D503" s="6">
        <v>7.016806168406</v>
      </c>
      <c r="F503" s="6">
        <v>7.016806168406</v>
      </c>
      <c r="H503" s="6">
        <v>0</v>
      </c>
      <c r="J503" s="68">
        <v>0</v>
      </c>
      <c r="L503" s="6">
        <v>7.1670969450049995</v>
      </c>
      <c r="N503" s="6">
        <v>0.15029077659899936</v>
      </c>
      <c r="P503" s="68">
        <v>0.021418687219222524</v>
      </c>
      <c r="R503" s="6">
        <v>7.016806168406</v>
      </c>
      <c r="T503" s="6">
        <v>0</v>
      </c>
      <c r="V503" s="68">
        <v>0</v>
      </c>
      <c r="X503" s="6">
        <v>7.016806168406</v>
      </c>
      <c r="Z503" s="6">
        <v>0</v>
      </c>
      <c r="AB503" s="68">
        <v>0</v>
      </c>
      <c r="AD503" s="6">
        <v>7.102102226799</v>
      </c>
      <c r="AF503" s="6">
        <v>0.08529605839300025</v>
      </c>
      <c r="AH503" s="68">
        <v>0.012155966168348194</v>
      </c>
      <c r="AJ503" s="6">
        <v>7.24587357577</v>
      </c>
      <c r="AL503" s="6">
        <v>0.229067407364</v>
      </c>
      <c r="AN503" s="68">
        <v>0.03264553728096454</v>
      </c>
      <c r="AP503" s="5">
        <v>1</v>
      </c>
    </row>
    <row r="504" spans="1:42" ht="12.75">
      <c r="A504" t="s">
        <v>744</v>
      </c>
      <c r="B504" t="s">
        <v>358</v>
      </c>
      <c r="D504" s="6">
        <v>7.039541270163999</v>
      </c>
      <c r="F504" s="6">
        <v>7.039508164102</v>
      </c>
      <c r="H504" s="6">
        <v>-3.310606199935506E-05</v>
      </c>
      <c r="J504" s="68">
        <v>-4.702872066347556E-06</v>
      </c>
      <c r="L504" s="6">
        <v>7.286981518721</v>
      </c>
      <c r="N504" s="6">
        <v>0.24744024855700086</v>
      </c>
      <c r="P504" s="68">
        <v>0.035150052973726836</v>
      </c>
      <c r="R504" s="6">
        <v>7.039723520919</v>
      </c>
      <c r="T504" s="6">
        <v>0.00018225075500044596</v>
      </c>
      <c r="V504" s="68">
        <v>2.5889578312849366E-05</v>
      </c>
      <c r="X504" s="6">
        <v>7.039264498913</v>
      </c>
      <c r="Z504" s="6">
        <v>-0.00027677125099945243</v>
      </c>
      <c r="AB504" s="68">
        <v>-3.931666004608913E-05</v>
      </c>
      <c r="AD504" s="6">
        <v>7.102223359791999</v>
      </c>
      <c r="AF504" s="6">
        <v>0.06268208962799982</v>
      </c>
      <c r="AH504" s="68">
        <v>0.00890428612069768</v>
      </c>
      <c r="AJ504" s="6">
        <v>7.350409036479</v>
      </c>
      <c r="AL504" s="6">
        <v>0.3108677663150008</v>
      </c>
      <c r="AN504" s="68">
        <v>0.04416023067192822</v>
      </c>
      <c r="AP504" s="5">
        <v>3</v>
      </c>
    </row>
    <row r="505" spans="1:42" ht="12.75">
      <c r="A505" t="s">
        <v>745</v>
      </c>
      <c r="B505" t="s">
        <v>359</v>
      </c>
      <c r="D505" s="6">
        <v>5.448156600474</v>
      </c>
      <c r="F505" s="6">
        <v>5.448146251818001</v>
      </c>
      <c r="H505" s="6">
        <v>-1.0348655999692369E-05</v>
      </c>
      <c r="J505" s="68">
        <v>-1.8994784398803836E-06</v>
      </c>
      <c r="L505" s="6">
        <v>5.558091086092</v>
      </c>
      <c r="N505" s="6">
        <v>0.10993448561800001</v>
      </c>
      <c r="P505" s="68">
        <v>0.020178290324554086</v>
      </c>
      <c r="R505" s="6">
        <v>5.448213571515001</v>
      </c>
      <c r="T505" s="6">
        <v>5.697104100033101E-05</v>
      </c>
      <c r="V505" s="68">
        <v>1.0456938957183137E-05</v>
      </c>
      <c r="X505" s="6">
        <v>5.448069798654999</v>
      </c>
      <c r="Z505" s="6">
        <v>-8.680181900100337E-05</v>
      </c>
      <c r="AB505" s="68">
        <v>-1.5932328192154286E-05</v>
      </c>
      <c r="AD505" s="6">
        <v>5.511614965462</v>
      </c>
      <c r="AF505" s="6">
        <v>0.06345836498799962</v>
      </c>
      <c r="AH505" s="68">
        <v>0.011647676386996405</v>
      </c>
      <c r="AJ505" s="6">
        <v>5.622294825419</v>
      </c>
      <c r="AL505" s="6">
        <v>0.17413822494499964</v>
      </c>
      <c r="AN505" s="68">
        <v>0.03196277892046078</v>
      </c>
      <c r="AP505" s="5">
        <v>1</v>
      </c>
    </row>
    <row r="506" spans="1:42" ht="12.75">
      <c r="A506" t="s">
        <v>746</v>
      </c>
      <c r="B506" t="s">
        <v>360</v>
      </c>
      <c r="D506" s="6">
        <v>2.2853087615530003</v>
      </c>
      <c r="F506" s="6">
        <v>2.285326964302</v>
      </c>
      <c r="H506" s="6">
        <v>1.8202748999662788E-05</v>
      </c>
      <c r="J506" s="68">
        <v>7.96511583287895E-06</v>
      </c>
      <c r="L506" s="6">
        <v>2.3792676121620002</v>
      </c>
      <c r="N506" s="6">
        <v>0.09395885060899989</v>
      </c>
      <c r="P506" s="68">
        <v>0.04111429150831653</v>
      </c>
      <c r="R506" s="6">
        <v>2.2852085415389998</v>
      </c>
      <c r="T506" s="6">
        <v>-0.00010022001400056268</v>
      </c>
      <c r="V506" s="68">
        <v>-4.385403656898307E-05</v>
      </c>
      <c r="X506" s="6">
        <v>2.28546427399</v>
      </c>
      <c r="Z506" s="6">
        <v>0.0001555124369998495</v>
      </c>
      <c r="AB506" s="68">
        <v>6.804876418281868E-05</v>
      </c>
      <c r="AD506" s="6">
        <v>2.33617658738</v>
      </c>
      <c r="AF506" s="6">
        <v>0.05086782582699945</v>
      </c>
      <c r="AH506" s="68">
        <v>0.022258622853409005</v>
      </c>
      <c r="AJ506" s="6">
        <v>2.4304423860670004</v>
      </c>
      <c r="AL506" s="6">
        <v>0.14513362451400003</v>
      </c>
      <c r="AN506" s="68">
        <v>0.06350722797534512</v>
      </c>
      <c r="AP506" s="5">
        <v>1</v>
      </c>
    </row>
    <row r="508" ht="12.75">
      <c r="B508" t="s">
        <v>361</v>
      </c>
    </row>
    <row r="509" spans="1:42" ht="12.75">
      <c r="A509" t="s">
        <v>747</v>
      </c>
      <c r="B509" t="s">
        <v>362</v>
      </c>
      <c r="D509" s="6">
        <v>5.993242876253</v>
      </c>
      <c r="F509" s="6">
        <v>5.993242876253</v>
      </c>
      <c r="H509" s="6">
        <v>0</v>
      </c>
      <c r="J509" s="68">
        <v>0</v>
      </c>
      <c r="L509" s="6">
        <v>6.093073221519</v>
      </c>
      <c r="N509" s="6">
        <v>0.09983034526599965</v>
      </c>
      <c r="P509" s="68">
        <v>0.01665714994824538</v>
      </c>
      <c r="R509" s="6">
        <v>5.993242876253</v>
      </c>
      <c r="T509" s="6">
        <v>0</v>
      </c>
      <c r="V509" s="68">
        <v>0</v>
      </c>
      <c r="X509" s="6">
        <v>5.993242876253</v>
      </c>
      <c r="Z509" s="6">
        <v>0</v>
      </c>
      <c r="AB509" s="68">
        <v>0</v>
      </c>
      <c r="AD509" s="6">
        <v>6.0664517961149995</v>
      </c>
      <c r="AF509" s="6">
        <v>0.07320891986199918</v>
      </c>
      <c r="AH509" s="68">
        <v>0.012215243295424345</v>
      </c>
      <c r="AJ509" s="6">
        <v>6.166282141381</v>
      </c>
      <c r="AL509" s="6">
        <v>0.17303926512799972</v>
      </c>
      <c r="AN509" s="68">
        <v>0.028872393243669872</v>
      </c>
      <c r="AP509" s="5">
        <v>2</v>
      </c>
    </row>
    <row r="510" spans="1:42" ht="12.75">
      <c r="A510" t="s">
        <v>748</v>
      </c>
      <c r="B510" t="s">
        <v>363</v>
      </c>
      <c r="D510" s="6">
        <v>6.340229132795001</v>
      </c>
      <c r="F510" s="6">
        <v>6.340212772412</v>
      </c>
      <c r="H510" s="6">
        <v>-1.63603830003467E-05</v>
      </c>
      <c r="J510" s="68">
        <v>-2.580408792439723E-06</v>
      </c>
      <c r="L510" s="6">
        <v>6.438463502063</v>
      </c>
      <c r="N510" s="6">
        <v>0.098234369267999</v>
      </c>
      <c r="P510" s="68">
        <v>0.01549382005137309</v>
      </c>
      <c r="R510" s="6">
        <v>6.340319319731</v>
      </c>
      <c r="T510" s="6">
        <v>9.018693599927019E-05</v>
      </c>
      <c r="V510" s="68">
        <v>1.4224554682539139E-05</v>
      </c>
      <c r="X510" s="6">
        <v>6.340060679115</v>
      </c>
      <c r="Z510" s="6">
        <v>-0.00016845368000062422</v>
      </c>
      <c r="AB510" s="68">
        <v>-2.6569020846469596E-05</v>
      </c>
      <c r="AD510" s="6">
        <v>6.415780979023</v>
      </c>
      <c r="AF510" s="6">
        <v>0.0755518462279996</v>
      </c>
      <c r="AH510" s="68">
        <v>0.011916264325086565</v>
      </c>
      <c r="AJ510" s="6">
        <v>6.514574450955</v>
      </c>
      <c r="AL510" s="6">
        <v>0.17434531815999943</v>
      </c>
      <c r="AN510" s="68">
        <v>0.02749826772950424</v>
      </c>
      <c r="AP510" s="5">
        <v>2</v>
      </c>
    </row>
    <row r="511" spans="1:42" ht="12.75">
      <c r="A511" t="s">
        <v>749</v>
      </c>
      <c r="B511" t="s">
        <v>364</v>
      </c>
      <c r="D511" s="6">
        <v>4.270019875176001</v>
      </c>
      <c r="F511" s="6">
        <v>4.270001109612</v>
      </c>
      <c r="H511" s="6">
        <v>-1.876556400048912E-05</v>
      </c>
      <c r="J511" s="68">
        <v>-4.39472521183889E-06</v>
      </c>
      <c r="L511" s="6">
        <v>4.340609052614</v>
      </c>
      <c r="N511" s="6">
        <v>0.07058917743799942</v>
      </c>
      <c r="P511" s="68">
        <v>0.016531346340651374</v>
      </c>
      <c r="R511" s="6">
        <v>4.270123141707001</v>
      </c>
      <c r="T511" s="6">
        <v>0.00010326653100012351</v>
      </c>
      <c r="V511" s="68">
        <v>2.4184086730010148E-05</v>
      </c>
      <c r="X511" s="6">
        <v>4.269873101008</v>
      </c>
      <c r="Z511" s="6">
        <v>-0.00014677416800079612</v>
      </c>
      <c r="AB511" s="68">
        <v>-3.437318145849296E-05</v>
      </c>
      <c r="AD511" s="6">
        <v>4.3243034731400005</v>
      </c>
      <c r="AF511" s="6">
        <v>0.05428359796399995</v>
      </c>
      <c r="AH511" s="68">
        <v>0.012712727235669484</v>
      </c>
      <c r="AJ511" s="6">
        <v>4.396696646433001</v>
      </c>
      <c r="AL511" s="6">
        <v>0.12667677125700028</v>
      </c>
      <c r="AN511" s="68">
        <v>0.02966655307471583</v>
      </c>
      <c r="AP511" s="5">
        <v>3</v>
      </c>
    </row>
    <row r="512" spans="1:42" ht="12.75">
      <c r="A512" t="s">
        <v>750</v>
      </c>
      <c r="B512" t="s">
        <v>365</v>
      </c>
      <c r="D512" s="6">
        <v>7.488682991964001</v>
      </c>
      <c r="F512" s="6">
        <v>7.488682991964001</v>
      </c>
      <c r="H512" s="6">
        <v>0</v>
      </c>
      <c r="J512" s="68">
        <v>0</v>
      </c>
      <c r="L512" s="6">
        <v>7.612262485072</v>
      </c>
      <c r="N512" s="6">
        <v>0.1235794931079992</v>
      </c>
      <c r="P512" s="68">
        <v>0.016502166434419856</v>
      </c>
      <c r="R512" s="6">
        <v>7.488682991964001</v>
      </c>
      <c r="T512" s="6">
        <v>0</v>
      </c>
      <c r="V512" s="68">
        <v>0</v>
      </c>
      <c r="X512" s="6">
        <v>7.488682991964001</v>
      </c>
      <c r="Z512" s="6">
        <v>0</v>
      </c>
      <c r="AB512" s="68">
        <v>0</v>
      </c>
      <c r="AD512" s="6">
        <v>7.579307953576</v>
      </c>
      <c r="AF512" s="6">
        <v>0.09062496161199984</v>
      </c>
      <c r="AH512" s="68">
        <v>0.0121015887185034</v>
      </c>
      <c r="AJ512" s="6">
        <v>7.7028874466840005</v>
      </c>
      <c r="AL512" s="6">
        <v>0.21420445471999994</v>
      </c>
      <c r="AN512" s="68">
        <v>0.028603755152923377</v>
      </c>
      <c r="AP512" s="5">
        <v>1</v>
      </c>
    </row>
    <row r="513" spans="1:42" ht="12.75">
      <c r="A513" t="s">
        <v>751</v>
      </c>
      <c r="B513" t="s">
        <v>366</v>
      </c>
      <c r="D513" s="6">
        <v>4.744326339975999</v>
      </c>
      <c r="F513" s="6">
        <v>4.744326339975999</v>
      </c>
      <c r="H513" s="6">
        <v>0</v>
      </c>
      <c r="J513" s="68">
        <v>0</v>
      </c>
      <c r="L513" s="6">
        <v>4.825260200778</v>
      </c>
      <c r="N513" s="6">
        <v>0.08093386080200027</v>
      </c>
      <c r="P513" s="68">
        <v>0.0170590838408493</v>
      </c>
      <c r="R513" s="6">
        <v>4.744326339975999</v>
      </c>
      <c r="T513" s="6">
        <v>0</v>
      </c>
      <c r="V513" s="68">
        <v>0</v>
      </c>
      <c r="X513" s="6">
        <v>4.744326339975999</v>
      </c>
      <c r="Z513" s="6">
        <v>0</v>
      </c>
      <c r="AB513" s="68">
        <v>0</v>
      </c>
      <c r="AD513" s="6">
        <v>4.801924214683</v>
      </c>
      <c r="AF513" s="6">
        <v>0.05759787470700051</v>
      </c>
      <c r="AH513" s="68">
        <v>0.012140369481263779</v>
      </c>
      <c r="AJ513" s="6">
        <v>4.885401780356</v>
      </c>
      <c r="AL513" s="6">
        <v>0.14107544038000075</v>
      </c>
      <c r="AN513" s="68">
        <v>0.029735610552606807</v>
      </c>
      <c r="AP513" s="5">
        <v>1</v>
      </c>
    </row>
    <row r="514" spans="1:42" ht="12.75">
      <c r="A514" t="s">
        <v>752</v>
      </c>
      <c r="B514" t="s">
        <v>367</v>
      </c>
      <c r="D514" s="6">
        <v>5.813019015647</v>
      </c>
      <c r="F514" s="6">
        <v>5.813019015647</v>
      </c>
      <c r="H514" s="6">
        <v>0</v>
      </c>
      <c r="J514" s="68">
        <v>0</v>
      </c>
      <c r="L514" s="6">
        <v>5.924868349923</v>
      </c>
      <c r="N514" s="6">
        <v>0.11184933427600008</v>
      </c>
      <c r="P514" s="68">
        <v>0.019241178116729596</v>
      </c>
      <c r="R514" s="6">
        <v>5.813019015647</v>
      </c>
      <c r="T514" s="6">
        <v>0</v>
      </c>
      <c r="V514" s="68">
        <v>0</v>
      </c>
      <c r="X514" s="6">
        <v>5.813019015647</v>
      </c>
      <c r="Z514" s="6">
        <v>0</v>
      </c>
      <c r="AB514" s="68">
        <v>0</v>
      </c>
      <c r="AD514" s="6">
        <v>5.883689893976</v>
      </c>
      <c r="AF514" s="6">
        <v>0.07067087832900043</v>
      </c>
      <c r="AH514" s="68">
        <v>0.012157345114264112</v>
      </c>
      <c r="AJ514" s="6">
        <v>5.99132275313</v>
      </c>
      <c r="AL514" s="6">
        <v>0.17830373748300055</v>
      </c>
      <c r="AN514" s="68">
        <v>0.03067317292495645</v>
      </c>
      <c r="AP514" s="5">
        <v>2</v>
      </c>
    </row>
    <row r="515" spans="1:42" ht="12.75">
      <c r="A515" t="s">
        <v>753</v>
      </c>
      <c r="B515" t="s">
        <v>368</v>
      </c>
      <c r="D515" s="6">
        <v>5.472726877434001</v>
      </c>
      <c r="F515" s="6">
        <v>5.472726877434001</v>
      </c>
      <c r="H515" s="6">
        <v>0</v>
      </c>
      <c r="J515" s="68">
        <v>0</v>
      </c>
      <c r="L515" s="6">
        <v>5.564001448233</v>
      </c>
      <c r="N515" s="6">
        <v>0.09127457079899948</v>
      </c>
      <c r="P515" s="68">
        <v>0.01667807892539951</v>
      </c>
      <c r="R515" s="6">
        <v>5.472726877434001</v>
      </c>
      <c r="T515" s="6">
        <v>0</v>
      </c>
      <c r="V515" s="68">
        <v>0</v>
      </c>
      <c r="X515" s="6">
        <v>5.472726877434001</v>
      </c>
      <c r="Z515" s="6">
        <v>0</v>
      </c>
      <c r="AB515" s="68">
        <v>0</v>
      </c>
      <c r="AD515" s="6">
        <v>5.539661562687</v>
      </c>
      <c r="AF515" s="6">
        <v>0.06693468525299906</v>
      </c>
      <c r="AH515" s="68">
        <v>0.012230591212032628</v>
      </c>
      <c r="AJ515" s="6">
        <v>5.630936133484999</v>
      </c>
      <c r="AL515" s="6">
        <v>0.15820925605099845</v>
      </c>
      <c r="AN515" s="68">
        <v>0.0289086701372494</v>
      </c>
      <c r="AP515" s="5">
        <v>2</v>
      </c>
    </row>
    <row r="516" spans="1:42" ht="12.75">
      <c r="A516" t="s">
        <v>754</v>
      </c>
      <c r="B516" t="s">
        <v>369</v>
      </c>
      <c r="D516" s="6">
        <v>4.692086240349</v>
      </c>
      <c r="F516" s="6">
        <v>4.692086240349</v>
      </c>
      <c r="H516" s="6">
        <v>0</v>
      </c>
      <c r="J516" s="68">
        <v>0</v>
      </c>
      <c r="L516" s="6">
        <v>4.769872697112</v>
      </c>
      <c r="N516" s="6">
        <v>0.07778645676299956</v>
      </c>
      <c r="P516" s="68">
        <v>0.016578224009201874</v>
      </c>
      <c r="R516" s="6">
        <v>4.692086240349</v>
      </c>
      <c r="T516" s="6">
        <v>0</v>
      </c>
      <c r="V516" s="68">
        <v>0</v>
      </c>
      <c r="X516" s="6">
        <v>4.692086240349</v>
      </c>
      <c r="Z516" s="6">
        <v>0</v>
      </c>
      <c r="AB516" s="68">
        <v>0</v>
      </c>
      <c r="AD516" s="6">
        <v>4.749129641974999</v>
      </c>
      <c r="AF516" s="6">
        <v>0.0570434016259993</v>
      </c>
      <c r="AH516" s="68">
        <v>0.012157364273372004</v>
      </c>
      <c r="AJ516" s="6">
        <v>4.826916098738</v>
      </c>
      <c r="AL516" s="6">
        <v>0.13482985838899975</v>
      </c>
      <c r="AN516" s="68">
        <v>0.02873558828257407</v>
      </c>
      <c r="AP516" s="5">
        <v>1</v>
      </c>
    </row>
    <row r="518" ht="12.75">
      <c r="B518" t="s">
        <v>370</v>
      </c>
    </row>
    <row r="519" spans="1:42" ht="12.75">
      <c r="A519" t="s">
        <v>755</v>
      </c>
      <c r="B519" t="s">
        <v>371</v>
      </c>
      <c r="D519" s="6">
        <v>4.205735485971</v>
      </c>
      <c r="F519" s="6">
        <v>4.205735485971</v>
      </c>
      <c r="H519" s="6">
        <v>0</v>
      </c>
      <c r="J519" s="68">
        <v>0</v>
      </c>
      <c r="L519" s="6">
        <v>4.314343769056</v>
      </c>
      <c r="N519" s="6">
        <v>0.10860828308500015</v>
      </c>
      <c r="P519" s="68">
        <v>0.025823850179661306</v>
      </c>
      <c r="R519" s="6">
        <v>4.205735485971</v>
      </c>
      <c r="T519" s="6">
        <v>0</v>
      </c>
      <c r="V519" s="68">
        <v>0</v>
      </c>
      <c r="X519" s="6">
        <v>4.205735485971</v>
      </c>
      <c r="Z519" s="6">
        <v>0</v>
      </c>
      <c r="AB519" s="68">
        <v>0</v>
      </c>
      <c r="AD519" s="6">
        <v>4.256973880442</v>
      </c>
      <c r="AF519" s="6">
        <v>0.05123839447099954</v>
      </c>
      <c r="AH519" s="68">
        <v>0.012182980751384525</v>
      </c>
      <c r="AJ519" s="6">
        <v>4.372726938951</v>
      </c>
      <c r="AL519" s="6">
        <v>0.16699145297999962</v>
      </c>
      <c r="AN519" s="68">
        <v>0.039705648045872156</v>
      </c>
      <c r="AP519" s="5">
        <v>2</v>
      </c>
    </row>
    <row r="520" spans="1:42" ht="12.75">
      <c r="A520" t="s">
        <v>756</v>
      </c>
      <c r="B520" t="s">
        <v>372</v>
      </c>
      <c r="D520" s="6">
        <v>4.070168566778</v>
      </c>
      <c r="F520" s="6">
        <v>4.070168566778</v>
      </c>
      <c r="H520" s="6">
        <v>0</v>
      </c>
      <c r="J520" s="68">
        <v>0</v>
      </c>
      <c r="L520" s="6">
        <v>4.137887275676</v>
      </c>
      <c r="N520" s="6">
        <v>0.06771870889800002</v>
      </c>
      <c r="P520" s="68">
        <v>0.016637814328070214</v>
      </c>
      <c r="R520" s="6">
        <v>4.070168566778</v>
      </c>
      <c r="T520" s="6">
        <v>0</v>
      </c>
      <c r="V520" s="68">
        <v>0</v>
      </c>
      <c r="X520" s="6">
        <v>4.070168566778</v>
      </c>
      <c r="Z520" s="6">
        <v>0</v>
      </c>
      <c r="AB520" s="68">
        <v>0</v>
      </c>
      <c r="AD520" s="6">
        <v>4.119828953303</v>
      </c>
      <c r="AF520" s="6">
        <v>0.04966038652499982</v>
      </c>
      <c r="AH520" s="68">
        <v>0.012201063840535637</v>
      </c>
      <c r="AJ520" s="6">
        <v>4.187547662201</v>
      </c>
      <c r="AL520" s="6">
        <v>0.11737909542299985</v>
      </c>
      <c r="AN520" s="68">
        <v>0.028838878168605853</v>
      </c>
      <c r="AP520" s="5">
        <v>1</v>
      </c>
    </row>
    <row r="521" spans="1:42" ht="12.75">
      <c r="A521" t="s">
        <v>757</v>
      </c>
      <c r="B521" t="s">
        <v>373</v>
      </c>
      <c r="D521" s="6">
        <v>7.5217544997450005</v>
      </c>
      <c r="F521" s="6">
        <v>7.5217159857919995</v>
      </c>
      <c r="H521" s="6">
        <v>-3.851395300102922E-05</v>
      </c>
      <c r="J521" s="68">
        <v>-5.120341670594927E-06</v>
      </c>
      <c r="L521" s="6">
        <v>7.511344854789</v>
      </c>
      <c r="N521" s="6">
        <v>-0.010409644956000719</v>
      </c>
      <c r="P521" s="68">
        <v>-0.0013839384090977207</v>
      </c>
      <c r="R521" s="6">
        <v>7.521967016273</v>
      </c>
      <c r="T521" s="6">
        <v>0.00021251652799936238</v>
      </c>
      <c r="V521" s="68">
        <v>2.8253584719704298E-05</v>
      </c>
      <c r="X521" s="6">
        <v>7.521304097015</v>
      </c>
      <c r="Z521" s="6">
        <v>-0.00045040273000029885</v>
      </c>
      <c r="AB521" s="68">
        <v>-5.988000938020088E-05</v>
      </c>
      <c r="AD521" s="6">
        <v>7.581802146909999</v>
      </c>
      <c r="AF521" s="6">
        <v>0.060047647164998885</v>
      </c>
      <c r="AH521" s="68">
        <v>0.007983196894691869</v>
      </c>
      <c r="AJ521" s="6">
        <v>7.584885541515</v>
      </c>
      <c r="AL521" s="6">
        <v>0.06313104176999929</v>
      </c>
      <c r="AN521" s="68">
        <v>0.008393127131726984</v>
      </c>
      <c r="AP521" s="5">
        <v>4</v>
      </c>
    </row>
    <row r="522" spans="1:42" ht="12.75">
      <c r="A522" t="s">
        <v>758</v>
      </c>
      <c r="B522" t="s">
        <v>374</v>
      </c>
      <c r="D522" s="6">
        <v>4.490575812695</v>
      </c>
      <c r="F522" s="6">
        <v>4.490557763623</v>
      </c>
      <c r="H522" s="6">
        <v>-1.8049071999648447E-05</v>
      </c>
      <c r="J522" s="68">
        <v>-4.019322410418537E-06</v>
      </c>
      <c r="L522" s="6">
        <v>4.743587037828</v>
      </c>
      <c r="N522" s="6">
        <v>0.2530112251330001</v>
      </c>
      <c r="P522" s="68">
        <v>0.05634271320344473</v>
      </c>
      <c r="R522" s="6">
        <v>4.490675167516</v>
      </c>
      <c r="T522" s="6">
        <v>9.935482099976412E-05</v>
      </c>
      <c r="V522" s="68">
        <v>2.2125185086261075E-05</v>
      </c>
      <c r="X522" s="6">
        <v>4.490426565213999</v>
      </c>
      <c r="Z522" s="6">
        <v>-0.0001492474810005362</v>
      </c>
      <c r="AB522" s="68">
        <v>-3.323571123743393E-05</v>
      </c>
      <c r="AD522" s="6">
        <v>4.548983336296</v>
      </c>
      <c r="AF522" s="6">
        <v>0.05840752360099977</v>
      </c>
      <c r="AH522" s="68">
        <v>0.013006689127902005</v>
      </c>
      <c r="AJ522" s="6">
        <v>4.800189912569</v>
      </c>
      <c r="AL522" s="6">
        <v>0.30961409987400046</v>
      </c>
      <c r="AN522" s="68">
        <v>0.06894752761966776</v>
      </c>
      <c r="AP522" s="5">
        <v>3</v>
      </c>
    </row>
    <row r="523" spans="1:42" ht="12.75">
      <c r="A523" t="s">
        <v>759</v>
      </c>
      <c r="B523" t="s">
        <v>375</v>
      </c>
      <c r="D523" s="6">
        <v>4.752287498525</v>
      </c>
      <c r="F523" s="6">
        <v>4.752263044406</v>
      </c>
      <c r="H523" s="6">
        <v>-2.445411899998362E-05</v>
      </c>
      <c r="J523" s="68">
        <v>-5.145757492065372E-06</v>
      </c>
      <c r="L523" s="6">
        <v>4.901817114633</v>
      </c>
      <c r="N523" s="6">
        <v>0.14952961610800042</v>
      </c>
      <c r="P523" s="68">
        <v>0.031464766421309937</v>
      </c>
      <c r="R523" s="6">
        <v>4.752422132185</v>
      </c>
      <c r="T523" s="6">
        <v>0.00013463366000010524</v>
      </c>
      <c r="V523" s="68">
        <v>2.8330285160965623E-05</v>
      </c>
      <c r="X523" s="6">
        <v>4.752079854175</v>
      </c>
      <c r="Z523" s="6">
        <v>-0.0002076443499996472</v>
      </c>
      <c r="AB523" s="68">
        <v>-4.369355811576955E-05</v>
      </c>
      <c r="AD523" s="6">
        <v>4.810318106688</v>
      </c>
      <c r="AF523" s="6">
        <v>0.05803060816300043</v>
      </c>
      <c r="AH523" s="68">
        <v>0.012211089539724142</v>
      </c>
      <c r="AJ523" s="6">
        <v>4.96047934011</v>
      </c>
      <c r="AL523" s="6">
        <v>0.20819184158500015</v>
      </c>
      <c r="AN523" s="68">
        <v>0.04380876402145663</v>
      </c>
      <c r="AP523" s="5">
        <v>3</v>
      </c>
    </row>
    <row r="524" spans="1:42" ht="12.75">
      <c r="A524" t="s">
        <v>760</v>
      </c>
      <c r="B524" t="s">
        <v>376</v>
      </c>
      <c r="D524" s="6">
        <v>5.7397414244</v>
      </c>
      <c r="F524" s="6">
        <v>5.739724348467</v>
      </c>
      <c r="H524" s="6">
        <v>-1.707593300004362E-05</v>
      </c>
      <c r="J524" s="68">
        <v>-2.9750352389487023E-06</v>
      </c>
      <c r="L524" s="6">
        <v>5.950555486606</v>
      </c>
      <c r="N524" s="6">
        <v>0.2108140622060004</v>
      </c>
      <c r="P524" s="68">
        <v>0.03672884309906656</v>
      </c>
      <c r="R524" s="6">
        <v>5.739835421357</v>
      </c>
      <c r="T524" s="6">
        <v>9.39969570001864E-05</v>
      </c>
      <c r="V524" s="68">
        <v>1.6376514210309102E-05</v>
      </c>
      <c r="X524" s="6">
        <v>5.739600491695</v>
      </c>
      <c r="Z524" s="6">
        <v>-0.00014093270500037391</v>
      </c>
      <c r="AB524" s="68">
        <v>-2.4553842164606955E-05</v>
      </c>
      <c r="AD524" s="6">
        <v>5.797082406838</v>
      </c>
      <c r="AF524" s="6">
        <v>0.05734098243800023</v>
      </c>
      <c r="AH524" s="68">
        <v>0.00999016823201131</v>
      </c>
      <c r="AJ524" s="6">
        <v>6.009041052098</v>
      </c>
      <c r="AL524" s="6">
        <v>0.2692996276980004</v>
      </c>
      <c r="AN524" s="68">
        <v>0.046918425027509224</v>
      </c>
      <c r="AP524" s="5">
        <v>3</v>
      </c>
    </row>
    <row r="525" spans="1:42" ht="12.75">
      <c r="A525" t="s">
        <v>761</v>
      </c>
      <c r="B525" t="s">
        <v>377</v>
      </c>
      <c r="D525" s="6">
        <v>8.184476695752</v>
      </c>
      <c r="F525" s="6">
        <v>8.184476695752</v>
      </c>
      <c r="H525" s="6">
        <v>0</v>
      </c>
      <c r="J525" s="68">
        <v>0</v>
      </c>
      <c r="L525" s="6">
        <v>8.320227248045</v>
      </c>
      <c r="N525" s="6">
        <v>0.13575055229300048</v>
      </c>
      <c r="P525" s="68">
        <v>0.016586344776747825</v>
      </c>
      <c r="R525" s="6">
        <v>8.184476695752</v>
      </c>
      <c r="T525" s="6">
        <v>0</v>
      </c>
      <c r="V525" s="68">
        <v>0</v>
      </c>
      <c r="X525" s="6">
        <v>8.184476695752</v>
      </c>
      <c r="Z525" s="6">
        <v>0</v>
      </c>
      <c r="AB525" s="68">
        <v>0</v>
      </c>
      <c r="AD525" s="6">
        <v>8.284027100767</v>
      </c>
      <c r="AF525" s="6">
        <v>0.09955040501500001</v>
      </c>
      <c r="AH525" s="68">
        <v>0.012163319502964653</v>
      </c>
      <c r="AJ525" s="6">
        <v>8.41977765306</v>
      </c>
      <c r="AL525" s="6">
        <v>0.2353009573080005</v>
      </c>
      <c r="AN525" s="68">
        <v>0.02874966427971248</v>
      </c>
      <c r="AP525" s="5">
        <v>1</v>
      </c>
    </row>
    <row r="527" ht="12.75">
      <c r="B527" t="s">
        <v>378</v>
      </c>
    </row>
    <row r="528" spans="1:42" ht="12.75">
      <c r="A528" t="s">
        <v>762</v>
      </c>
      <c r="B528" t="s">
        <v>379</v>
      </c>
      <c r="D528" s="6">
        <v>4.720417905475</v>
      </c>
      <c r="F528" s="6">
        <v>4.720417905475</v>
      </c>
      <c r="H528" s="6">
        <v>0</v>
      </c>
      <c r="J528" s="68">
        <v>0</v>
      </c>
      <c r="L528" s="6">
        <v>4.797473935290999</v>
      </c>
      <c r="N528" s="6">
        <v>0.07705602981599924</v>
      </c>
      <c r="P528" s="68">
        <v>0.016323984731653828</v>
      </c>
      <c r="R528" s="6">
        <v>4.720417905475</v>
      </c>
      <c r="T528" s="6">
        <v>0</v>
      </c>
      <c r="V528" s="68">
        <v>0</v>
      </c>
      <c r="X528" s="6">
        <v>4.720417905475</v>
      </c>
      <c r="Z528" s="6">
        <v>0</v>
      </c>
      <c r="AB528" s="68">
        <v>0</v>
      </c>
      <c r="AD528" s="6">
        <v>4.776925660673</v>
      </c>
      <c r="AF528" s="6">
        <v>0.056507755198</v>
      </c>
      <c r="AH528" s="68">
        <v>0.01197092213646152</v>
      </c>
      <c r="AJ528" s="6">
        <v>4.853981690488999</v>
      </c>
      <c r="AL528" s="6">
        <v>0.13356378501399924</v>
      </c>
      <c r="AN528" s="68">
        <v>0.028294906868115345</v>
      </c>
      <c r="AP528" s="5">
        <v>4</v>
      </c>
    </row>
    <row r="529" spans="1:42" ht="12.75">
      <c r="A529" t="s">
        <v>763</v>
      </c>
      <c r="B529" t="s">
        <v>380</v>
      </c>
      <c r="D529" s="6">
        <v>2.9532084603519997</v>
      </c>
      <c r="F529" s="6">
        <v>2.953219833486</v>
      </c>
      <c r="H529" s="6">
        <v>1.1373134000347562E-05</v>
      </c>
      <c r="J529" s="68">
        <v>3.851111139980946E-06</v>
      </c>
      <c r="L529" s="6">
        <v>2.9405379075480003</v>
      </c>
      <c r="N529" s="6">
        <v>-0.012670552803999424</v>
      </c>
      <c r="P529" s="68">
        <v>-0.004290436308207376</v>
      </c>
      <c r="R529" s="6">
        <v>2.953145754144</v>
      </c>
      <c r="T529" s="6">
        <v>-6.270620799986304E-05</v>
      </c>
      <c r="V529" s="68">
        <v>-2.1233248123767377E-05</v>
      </c>
      <c r="X529" s="6">
        <v>2.9533285731879997</v>
      </c>
      <c r="Z529" s="6">
        <v>0.000120112835999997</v>
      </c>
      <c r="AB529" s="68">
        <v>4.067198019122581E-05</v>
      </c>
      <c r="AD529" s="6">
        <v>2.9941243658039998</v>
      </c>
      <c r="AF529" s="6">
        <v>0.04091590545200008</v>
      </c>
      <c r="AH529" s="68">
        <v>0.013854729864590467</v>
      </c>
      <c r="AJ529" s="6">
        <v>2.9863484904760003</v>
      </c>
      <c r="AL529" s="6">
        <v>0.033140030124000575</v>
      </c>
      <c r="AN529" s="68">
        <v>0.011221703638235731</v>
      </c>
      <c r="AP529" s="5">
        <v>4</v>
      </c>
    </row>
    <row r="530" spans="1:42" ht="12.75">
      <c r="A530" t="s">
        <v>764</v>
      </c>
      <c r="B530" t="s">
        <v>381</v>
      </c>
      <c r="D530" s="6">
        <v>5.9228207042720005</v>
      </c>
      <c r="F530" s="6">
        <v>5.922838609404001</v>
      </c>
      <c r="H530" s="6">
        <v>1.7905132000173296E-05</v>
      </c>
      <c r="J530" s="68">
        <v>3.0230751350042924E-06</v>
      </c>
      <c r="L530" s="6">
        <v>6.0009546031820005</v>
      </c>
      <c r="N530" s="6">
        <v>0.07813389891</v>
      </c>
      <c r="P530" s="68">
        <v>0.013192008134509919</v>
      </c>
      <c r="R530" s="6">
        <v>5.922721932571999</v>
      </c>
      <c r="T530" s="6">
        <v>-9.877170000116564E-05</v>
      </c>
      <c r="V530" s="68">
        <v>-1.6676462944408192E-05</v>
      </c>
      <c r="X530" s="6">
        <v>5.923023048061</v>
      </c>
      <c r="Z530" s="6">
        <v>0.00020234378899974814</v>
      </c>
      <c r="AB530" s="68">
        <v>3.416341623405922E-05</v>
      </c>
      <c r="AD530" s="6">
        <v>5.979001163948</v>
      </c>
      <c r="AF530" s="6">
        <v>0.05618045967599983</v>
      </c>
      <c r="AH530" s="68">
        <v>0.009485422990346153</v>
      </c>
      <c r="AJ530" s="6">
        <v>6.0592836425000005</v>
      </c>
      <c r="AL530" s="6">
        <v>0.13646293822800004</v>
      </c>
      <c r="AN530" s="68">
        <v>0.023040194029438087</v>
      </c>
      <c r="AP530" s="5">
        <v>3</v>
      </c>
    </row>
    <row r="531" spans="1:42" ht="12.75">
      <c r="A531" t="s">
        <v>765</v>
      </c>
      <c r="B531" t="s">
        <v>382</v>
      </c>
      <c r="D531" s="6">
        <v>2.6958395325950004</v>
      </c>
      <c r="F531" s="6">
        <v>2.695870697538</v>
      </c>
      <c r="H531" s="6">
        <v>3.116494299959527E-05</v>
      </c>
      <c r="J531" s="68">
        <v>1.1560385038792003E-05</v>
      </c>
      <c r="L531" s="6">
        <v>2.753170197773</v>
      </c>
      <c r="N531" s="6">
        <v>0.05733066517799967</v>
      </c>
      <c r="P531" s="68">
        <v>0.021266349307821557</v>
      </c>
      <c r="R531" s="6">
        <v>2.695667646431</v>
      </c>
      <c r="T531" s="6">
        <v>-0.0001718861640003233</v>
      </c>
      <c r="V531" s="68">
        <v>-6.375979056693579E-05</v>
      </c>
      <c r="X531" s="6">
        <v>2.696183461986</v>
      </c>
      <c r="Z531" s="6">
        <v>0.00034392939099969766</v>
      </c>
      <c r="AB531" s="68">
        <v>0.0001275778423905792</v>
      </c>
      <c r="AD531" s="6">
        <v>2.7327206469200003</v>
      </c>
      <c r="AF531" s="6">
        <v>0.03688111432499985</v>
      </c>
      <c r="AH531" s="68">
        <v>0.013680752833792853</v>
      </c>
      <c r="AJ531" s="6">
        <v>2.791739775905</v>
      </c>
      <c r="AL531" s="6">
        <v>0.09590024330999958</v>
      </c>
      <c r="AN531" s="68">
        <v>0.03557342421553056</v>
      </c>
      <c r="AP531" s="5">
        <v>4</v>
      </c>
    </row>
    <row r="532" spans="1:42" ht="12.75">
      <c r="A532" t="s">
        <v>766</v>
      </c>
      <c r="B532" t="s">
        <v>383</v>
      </c>
      <c r="D532" s="6">
        <v>4.891682415718001</v>
      </c>
      <c r="F532" s="6">
        <v>4.891692185016</v>
      </c>
      <c r="H532" s="6">
        <v>9.769297999007165E-06</v>
      </c>
      <c r="J532" s="68">
        <v>1.997124336530181E-06</v>
      </c>
      <c r="L532" s="6">
        <v>4.8801262190850005</v>
      </c>
      <c r="N532" s="6">
        <v>-0.011556196633000226</v>
      </c>
      <c r="P532" s="68">
        <v>-0.0023624176001017043</v>
      </c>
      <c r="R532" s="6">
        <v>4.891628402754001</v>
      </c>
      <c r="T532" s="6">
        <v>-5.4012964000094144E-05</v>
      </c>
      <c r="V532" s="68">
        <v>-1.1041796954466866E-05</v>
      </c>
      <c r="X532" s="6">
        <v>4.8918243969879995</v>
      </c>
      <c r="Z532" s="6">
        <v>0.00014198126999875882</v>
      </c>
      <c r="AB532" s="68">
        <v>2.902503840857355E-05</v>
      </c>
      <c r="AD532" s="6">
        <v>4.928958308128</v>
      </c>
      <c r="AF532" s="6">
        <v>0.0372758924099994</v>
      </c>
      <c r="AH532" s="68">
        <v>0.007620260115461328</v>
      </c>
      <c r="AJ532" s="6">
        <v>4.924292721626999</v>
      </c>
      <c r="AL532" s="6">
        <v>0.032610305908998605</v>
      </c>
      <c r="AN532" s="68">
        <v>0.006666480596576519</v>
      </c>
      <c r="AP532" s="5">
        <v>4</v>
      </c>
    </row>
    <row r="533" spans="1:42" ht="12.75">
      <c r="A533" t="s">
        <v>767</v>
      </c>
      <c r="B533" t="s">
        <v>384</v>
      </c>
      <c r="D533" s="6">
        <v>3.969551000909</v>
      </c>
      <c r="F533" s="6">
        <v>3.9695570369979998</v>
      </c>
      <c r="H533" s="6">
        <v>6.036088999739064E-06</v>
      </c>
      <c r="J533" s="68">
        <v>1.5205974172788915E-06</v>
      </c>
      <c r="L533" s="6">
        <v>4.000268884811</v>
      </c>
      <c r="N533" s="6">
        <v>0.0307178839019997</v>
      </c>
      <c r="P533" s="68">
        <v>0.007738377437389143</v>
      </c>
      <c r="R533" s="6">
        <v>3.969517697447</v>
      </c>
      <c r="T533" s="6">
        <v>-3.330346200014489E-05</v>
      </c>
      <c r="V533" s="68">
        <v>-8.389730222012168E-06</v>
      </c>
      <c r="X533" s="6">
        <v>3.969620781087</v>
      </c>
      <c r="Z533" s="6">
        <v>6.978017799985636E-05</v>
      </c>
      <c r="AB533" s="68">
        <v>1.757885916666071E-05</v>
      </c>
      <c r="AD533" s="6">
        <v>4.023913694537</v>
      </c>
      <c r="AF533" s="6">
        <v>0.054362693627999725</v>
      </c>
      <c r="AH533" s="68">
        <v>0.013694922578284304</v>
      </c>
      <c r="AJ533" s="6">
        <v>4.048667637623</v>
      </c>
      <c r="AL533" s="6">
        <v>0.07911663671399971</v>
      </c>
      <c r="AN533" s="68">
        <v>0.019930878000026336</v>
      </c>
      <c r="AP533" s="5">
        <v>3</v>
      </c>
    </row>
    <row r="534" spans="1:42" ht="12.75">
      <c r="A534" t="s">
        <v>768</v>
      </c>
      <c r="B534" t="s">
        <v>385</v>
      </c>
      <c r="D534" s="6">
        <v>3.977441982531</v>
      </c>
      <c r="F534" s="6">
        <v>3.977465057227</v>
      </c>
      <c r="H534" s="6">
        <v>2.3074696000158212E-05</v>
      </c>
      <c r="J534" s="68">
        <v>5.801390969749581E-06</v>
      </c>
      <c r="L534" s="6">
        <v>3.959224303973</v>
      </c>
      <c r="N534" s="6">
        <v>-0.01821767855799994</v>
      </c>
      <c r="P534" s="68">
        <v>-0.004580249979261125</v>
      </c>
      <c r="R534" s="6">
        <v>3.977314827802</v>
      </c>
      <c r="T534" s="6">
        <v>-0.00012715472899982316</v>
      </c>
      <c r="V534" s="68">
        <v>-3.196897140380404E-05</v>
      </c>
      <c r="X534" s="6">
        <v>3.9776679038430003</v>
      </c>
      <c r="Z534" s="6">
        <v>0.00022592131200038779</v>
      </c>
      <c r="AB534" s="68">
        <v>5.680065554510624E-05</v>
      </c>
      <c r="AD534" s="6">
        <v>4.022060641682</v>
      </c>
      <c r="AF534" s="6">
        <v>0.04461865915099983</v>
      </c>
      <c r="AH534" s="68">
        <v>0.011217928343635386</v>
      </c>
      <c r="AJ534" s="6">
        <v>4.009199305297</v>
      </c>
      <c r="AL534" s="6">
        <v>0.03175732276599996</v>
      </c>
      <c r="AN534" s="68">
        <v>0.007984358516221915</v>
      </c>
      <c r="AP534" s="5">
        <v>4</v>
      </c>
    </row>
    <row r="535" spans="1:42" ht="12.75">
      <c r="A535" t="s">
        <v>769</v>
      </c>
      <c r="B535" t="s">
        <v>386</v>
      </c>
      <c r="D535" s="6">
        <v>3.318700423595</v>
      </c>
      <c r="F535" s="6">
        <v>3.318719538187</v>
      </c>
      <c r="H535" s="6">
        <v>1.9114591999880304E-05</v>
      </c>
      <c r="J535" s="68">
        <v>5.7596617832634375E-06</v>
      </c>
      <c r="L535" s="6">
        <v>3.336897595724</v>
      </c>
      <c r="N535" s="6">
        <v>0.01819717212899974</v>
      </c>
      <c r="P535" s="68">
        <v>0.005483222287743452</v>
      </c>
      <c r="R535" s="6">
        <v>3.318594987647</v>
      </c>
      <c r="T535" s="6">
        <v>-0.00010543594800038747</v>
      </c>
      <c r="V535" s="68">
        <v>-3.177025176806209E-05</v>
      </c>
      <c r="X535" s="6">
        <v>3.318914459692</v>
      </c>
      <c r="Z535" s="6">
        <v>0.0002140360969997701</v>
      </c>
      <c r="AB535" s="68">
        <v>6.449394934174696E-05</v>
      </c>
      <c r="AD535" s="6">
        <v>3.364218238642</v>
      </c>
      <c r="AF535" s="6">
        <v>0.04551781504699992</v>
      </c>
      <c r="AH535" s="68">
        <v>0.013715554053442552</v>
      </c>
      <c r="AJ535" s="6">
        <v>3.376728237824</v>
      </c>
      <c r="AL535" s="6">
        <v>0.05802781422899983</v>
      </c>
      <c r="AN535" s="68">
        <v>0.01748510164293193</v>
      </c>
      <c r="AP535" s="5">
        <v>4</v>
      </c>
    </row>
    <row r="536" spans="1:42" ht="12.75">
      <c r="A536" t="s">
        <v>770</v>
      </c>
      <c r="B536" t="s">
        <v>387</v>
      </c>
      <c r="D536" s="6">
        <v>2.936050240328</v>
      </c>
      <c r="F536" s="6">
        <v>2.9360719803940003</v>
      </c>
      <c r="H536" s="6">
        <v>2.1740066000308644E-05</v>
      </c>
      <c r="J536" s="68">
        <v>7.4045279272468984E-06</v>
      </c>
      <c r="L536" s="6">
        <v>2.996962815583</v>
      </c>
      <c r="N536" s="6">
        <v>0.060912575255000156</v>
      </c>
      <c r="P536" s="68">
        <v>0.02074643492755605</v>
      </c>
      <c r="R536" s="6">
        <v>2.935930292494</v>
      </c>
      <c r="T536" s="6">
        <v>-0.0001199478339999338</v>
      </c>
      <c r="V536" s="68">
        <v>-4.0853467816182145E-05</v>
      </c>
      <c r="X536" s="6">
        <v>2.936301404267</v>
      </c>
      <c r="Z536" s="6">
        <v>0.0002511639390001541</v>
      </c>
      <c r="AB536" s="68">
        <v>8.554483692080671E-05</v>
      </c>
      <c r="AD536" s="6">
        <v>2.9784132421900003</v>
      </c>
      <c r="AF536" s="6">
        <v>0.04236300186200026</v>
      </c>
      <c r="AH536" s="68">
        <v>0.014428568448906273</v>
      </c>
      <c r="AJ536" s="6">
        <v>3.040290191668</v>
      </c>
      <c r="AL536" s="6">
        <v>0.10423995133999986</v>
      </c>
      <c r="AN536" s="68">
        <v>0.03550346309072515</v>
      </c>
      <c r="AP536" s="5">
        <v>4</v>
      </c>
    </row>
    <row r="537" spans="1:42" ht="12.75">
      <c r="A537" t="s">
        <v>771</v>
      </c>
      <c r="B537" t="s">
        <v>388</v>
      </c>
      <c r="D537" s="6">
        <v>4.0509265647840005</v>
      </c>
      <c r="F537" s="6">
        <v>4.050955897754</v>
      </c>
      <c r="H537" s="6">
        <v>2.93329699996292E-05</v>
      </c>
      <c r="J537" s="68">
        <v>7.241052023660484E-06</v>
      </c>
      <c r="L537" s="6">
        <v>4.131747871723</v>
      </c>
      <c r="N537" s="6">
        <v>0.0808213069389998</v>
      </c>
      <c r="P537" s="68">
        <v>0.01995131376648623</v>
      </c>
      <c r="R537" s="6">
        <v>4.050764689541</v>
      </c>
      <c r="T537" s="6">
        <v>-0.00016187524300015355</v>
      </c>
      <c r="V537" s="68">
        <v>-3.996005368435626E-05</v>
      </c>
      <c r="X537" s="6">
        <v>4.051274427555</v>
      </c>
      <c r="Z537" s="6">
        <v>0.0003478627709991855</v>
      </c>
      <c r="AB537" s="68">
        <v>8.587239621257708E-05</v>
      </c>
      <c r="AD537" s="6">
        <v>4.092841920662</v>
      </c>
      <c r="AF537" s="6">
        <v>0.04191535587799944</v>
      </c>
      <c r="AH537" s="68">
        <v>0.010347103362075982</v>
      </c>
      <c r="AJ537" s="6">
        <v>4.174552007845</v>
      </c>
      <c r="AL537" s="6">
        <v>0.1236254430609991</v>
      </c>
      <c r="AN537" s="68">
        <v>0.030517818845622775</v>
      </c>
      <c r="AP537" s="5">
        <v>4</v>
      </c>
    </row>
    <row r="538" spans="1:42" ht="12.75">
      <c r="A538" t="s">
        <v>772</v>
      </c>
      <c r="B538" t="s">
        <v>389</v>
      </c>
      <c r="D538" s="6">
        <v>4.460233119234999</v>
      </c>
      <c r="F538" s="6">
        <v>4.460233119234999</v>
      </c>
      <c r="H538" s="6">
        <v>0</v>
      </c>
      <c r="J538" s="68">
        <v>0</v>
      </c>
      <c r="L538" s="6">
        <v>4.534561915026</v>
      </c>
      <c r="N538" s="6">
        <v>0.0743287957910006</v>
      </c>
      <c r="P538" s="68">
        <v>0.01666477823108698</v>
      </c>
      <c r="R538" s="6">
        <v>4.460233119234999</v>
      </c>
      <c r="T538" s="6">
        <v>0</v>
      </c>
      <c r="V538" s="68">
        <v>0</v>
      </c>
      <c r="X538" s="6">
        <v>4.460233119234999</v>
      </c>
      <c r="Z538" s="6">
        <v>0</v>
      </c>
      <c r="AB538" s="68">
        <v>0</v>
      </c>
      <c r="AD538" s="6">
        <v>4.514740902815</v>
      </c>
      <c r="AF538" s="6">
        <v>0.05450778358000097</v>
      </c>
      <c r="AH538" s="68">
        <v>0.012220837369448958</v>
      </c>
      <c r="AJ538" s="6">
        <v>4.589069698606</v>
      </c>
      <c r="AL538" s="6">
        <v>0.12883657937100068</v>
      </c>
      <c r="AN538" s="68">
        <v>0.02888561560053574</v>
      </c>
      <c r="AP538" s="5">
        <v>4</v>
      </c>
    </row>
    <row r="540" ht="12.75">
      <c r="B540" t="s">
        <v>390</v>
      </c>
    </row>
    <row r="541" spans="1:42" ht="12.75">
      <c r="A541" t="s">
        <v>773</v>
      </c>
      <c r="B541" t="s">
        <v>391</v>
      </c>
      <c r="D541" s="6">
        <v>3.8467813469</v>
      </c>
      <c r="F541" s="6">
        <v>3.8467813469</v>
      </c>
      <c r="H541" s="6">
        <v>0</v>
      </c>
      <c r="J541" s="68">
        <v>0</v>
      </c>
      <c r="L541" s="6">
        <v>3.911326888609</v>
      </c>
      <c r="N541" s="6">
        <v>0.06454554170900018</v>
      </c>
      <c r="P541" s="68">
        <v>0.01677910333037655</v>
      </c>
      <c r="R541" s="6">
        <v>3.8467813469</v>
      </c>
      <c r="T541" s="6">
        <v>0</v>
      </c>
      <c r="V541" s="68">
        <v>0</v>
      </c>
      <c r="X541" s="6">
        <v>3.8467813469</v>
      </c>
      <c r="Z541" s="6">
        <v>0</v>
      </c>
      <c r="AB541" s="68">
        <v>0</v>
      </c>
      <c r="AD541" s="6">
        <v>3.8941147441540003</v>
      </c>
      <c r="AF541" s="6">
        <v>0.04733339725400043</v>
      </c>
      <c r="AH541" s="68">
        <v>0.012304675775800184</v>
      </c>
      <c r="AJ541" s="6">
        <v>3.958660285863</v>
      </c>
      <c r="AL541" s="6">
        <v>0.11187893896300016</v>
      </c>
      <c r="AN541" s="68">
        <v>0.029083779106176617</v>
      </c>
      <c r="AP541" s="5">
        <v>3</v>
      </c>
    </row>
    <row r="542" spans="1:42" ht="12.75">
      <c r="A542" t="s">
        <v>774</v>
      </c>
      <c r="B542" t="s">
        <v>392</v>
      </c>
      <c r="D542" s="6">
        <v>7.118437659234</v>
      </c>
      <c r="F542" s="6">
        <v>7.118402965843001</v>
      </c>
      <c r="H542" s="6">
        <v>-3.469339099915203E-05</v>
      </c>
      <c r="J542" s="68">
        <v>-4.873736718639089E-06</v>
      </c>
      <c r="L542" s="6">
        <v>7.131735661457</v>
      </c>
      <c r="N542" s="6">
        <v>0.01329800222300026</v>
      </c>
      <c r="P542" s="68">
        <v>0.0018681068599020688</v>
      </c>
      <c r="R542" s="6">
        <v>7.118628951039001</v>
      </c>
      <c r="T542" s="6">
        <v>0.00019129180500065956</v>
      </c>
      <c r="V542" s="68">
        <v>2.6872723223545667E-05</v>
      </c>
      <c r="X542" s="6">
        <v>7.118069080902</v>
      </c>
      <c r="Z542" s="6">
        <v>-0.00036857833199999135</v>
      </c>
      <c r="AB542" s="68">
        <v>-5.177798129929163E-05</v>
      </c>
      <c r="AD542" s="6">
        <v>7.192107613578</v>
      </c>
      <c r="AF542" s="6">
        <v>0.07366995434400003</v>
      </c>
      <c r="AH542" s="68">
        <v>0.010349174618174221</v>
      </c>
      <c r="AJ542" s="6">
        <v>7.21124433254</v>
      </c>
      <c r="AL542" s="6">
        <v>0.09280667330599979</v>
      </c>
      <c r="AN542" s="68">
        <v>0.01303750594564967</v>
      </c>
      <c r="AP542" s="5">
        <v>2</v>
      </c>
    </row>
    <row r="543" spans="1:42" ht="12.75">
      <c r="A543" t="s">
        <v>775</v>
      </c>
      <c r="B543" t="s">
        <v>393</v>
      </c>
      <c r="D543" s="6">
        <v>4.765966970005</v>
      </c>
      <c r="F543" s="6">
        <v>4.765962118779</v>
      </c>
      <c r="H543" s="6">
        <v>-4.851225999580322E-06</v>
      </c>
      <c r="J543" s="68">
        <v>-1.0178891356385613E-06</v>
      </c>
      <c r="L543" s="6">
        <v>4.841115757602</v>
      </c>
      <c r="N543" s="6">
        <v>0.0751487875970005</v>
      </c>
      <c r="P543" s="68">
        <v>0.01576779446226873</v>
      </c>
      <c r="R543" s="6">
        <v>4.765993680149</v>
      </c>
      <c r="T543" s="6">
        <v>2.6710144000574587E-05</v>
      </c>
      <c r="V543" s="68">
        <v>5.604349373102467E-06</v>
      </c>
      <c r="X543" s="6">
        <v>4.765925410235</v>
      </c>
      <c r="Z543" s="6">
        <v>-4.155976999964395E-05</v>
      </c>
      <c r="AB543" s="68">
        <v>-8.72011288815129E-06</v>
      </c>
      <c r="AD543" s="6">
        <v>4.8262101288879995</v>
      </c>
      <c r="AF543" s="6">
        <v>0.060243158882999914</v>
      </c>
      <c r="AH543" s="68">
        <v>0.012640280401048755</v>
      </c>
      <c r="AJ543" s="6">
        <v>4.9030220664029995</v>
      </c>
      <c r="AL543" s="6">
        <v>0.13705509639799995</v>
      </c>
      <c r="AN543" s="68">
        <v>0.028757038657751373</v>
      </c>
      <c r="AP543" s="5">
        <v>3</v>
      </c>
    </row>
    <row r="544" spans="1:42" ht="12.75">
      <c r="A544" t="s">
        <v>776</v>
      </c>
      <c r="B544" t="s">
        <v>394</v>
      </c>
      <c r="D544" s="6">
        <v>4.847415251950999</v>
      </c>
      <c r="F544" s="6">
        <v>4.847428938166</v>
      </c>
      <c r="H544" s="6">
        <v>1.368621500041911E-05</v>
      </c>
      <c r="J544" s="68">
        <v>2.823404699011633E-06</v>
      </c>
      <c r="L544" s="6">
        <v>5.069822516207999</v>
      </c>
      <c r="N544" s="6">
        <v>0.22240726425699986</v>
      </c>
      <c r="P544" s="68">
        <v>0.045881619934971495</v>
      </c>
      <c r="R544" s="6">
        <v>4.847339668722</v>
      </c>
      <c r="T544" s="6">
        <v>-7.558322899914316E-05</v>
      </c>
      <c r="V544" s="68">
        <v>-1.5592480749141975E-05</v>
      </c>
      <c r="X544" s="6">
        <v>4.847591898602</v>
      </c>
      <c r="Z544" s="6">
        <v>0.00017664665100092236</v>
      </c>
      <c r="AB544" s="68">
        <v>3.6441410900340173E-05</v>
      </c>
      <c r="AD544" s="6">
        <v>4.898416072486</v>
      </c>
      <c r="AF544" s="6">
        <v>0.05100082053500099</v>
      </c>
      <c r="AH544" s="68">
        <v>0.010521240266031275</v>
      </c>
      <c r="AJ544" s="6">
        <v>5.1196370757839995</v>
      </c>
      <c r="AL544" s="6">
        <v>0.2722218238330001</v>
      </c>
      <c r="AN544" s="68">
        <v>0.05615813989186001</v>
      </c>
      <c r="AP544" s="5">
        <v>3</v>
      </c>
    </row>
    <row r="545" spans="1:42" ht="12.75">
      <c r="A545" t="s">
        <v>777</v>
      </c>
      <c r="B545" t="s">
        <v>395</v>
      </c>
      <c r="D545" s="6">
        <v>7.1800650494210005</v>
      </c>
      <c r="F545" s="6">
        <v>7.180050937368</v>
      </c>
      <c r="H545" s="6">
        <v>-1.411205300083651E-05</v>
      </c>
      <c r="J545" s="68">
        <v>-1.965449185167829E-06</v>
      </c>
      <c r="L545" s="6">
        <v>7.246217045862</v>
      </c>
      <c r="N545" s="6">
        <v>0.06615199644099956</v>
      </c>
      <c r="P545" s="68">
        <v>0.009213286507248852</v>
      </c>
      <c r="R545" s="6">
        <v>7.1801428136870005</v>
      </c>
      <c r="T545" s="6">
        <v>7.776426599992448E-05</v>
      </c>
      <c r="V545" s="68">
        <v>1.0830579592895941E-05</v>
      </c>
      <c r="X545" s="6">
        <v>7.179927196655</v>
      </c>
      <c r="Z545" s="6">
        <v>-0.00013785276600053464</v>
      </c>
      <c r="AB545" s="68">
        <v>-1.9199375639591325E-05</v>
      </c>
      <c r="AD545" s="6">
        <v>7.247842375048999</v>
      </c>
      <c r="AF545" s="6">
        <v>0.06777732562799876</v>
      </c>
      <c r="AH545" s="68">
        <v>0.009439653423956697</v>
      </c>
      <c r="AJ545" s="6">
        <v>7.3180058379499995</v>
      </c>
      <c r="AL545" s="6">
        <v>0.13794078852899894</v>
      </c>
      <c r="AN545" s="68">
        <v>0.019211634933603068</v>
      </c>
      <c r="AP545" s="5">
        <v>2</v>
      </c>
    </row>
    <row r="547" ht="12.75">
      <c r="B547" t="s">
        <v>396</v>
      </c>
    </row>
    <row r="548" spans="1:42" ht="12.75">
      <c r="A548" t="s">
        <v>778</v>
      </c>
      <c r="B548" t="s">
        <v>397</v>
      </c>
      <c r="D548" s="6">
        <v>3.247334033939</v>
      </c>
      <c r="F548" s="6">
        <v>3.247330278267</v>
      </c>
      <c r="H548" s="6">
        <v>-3.7556720000608834E-06</v>
      </c>
      <c r="J548" s="68">
        <v>-1.1565400912899842E-06</v>
      </c>
      <c r="L548" s="6">
        <v>3.247517502672</v>
      </c>
      <c r="N548" s="6">
        <v>0.00018346873299979194</v>
      </c>
      <c r="P548" s="68">
        <v>5.6498263216009624E-05</v>
      </c>
      <c r="R548" s="6">
        <v>3.247354789694</v>
      </c>
      <c r="T548" s="6">
        <v>2.0755755000045895E-05</v>
      </c>
      <c r="V548" s="68">
        <v>6.39162918970466E-06</v>
      </c>
      <c r="X548" s="6">
        <v>3.247281736232</v>
      </c>
      <c r="Z548" s="6">
        <v>-5.2297707000104054E-05</v>
      </c>
      <c r="AB548" s="68">
        <v>-1.6104812887594196E-05</v>
      </c>
      <c r="AD548" s="6">
        <v>3.296896128262</v>
      </c>
      <c r="AF548" s="6">
        <v>0.04956209432299996</v>
      </c>
      <c r="AH548" s="68">
        <v>0.015262394876846528</v>
      </c>
      <c r="AJ548" s="6">
        <v>3.301838839498</v>
      </c>
      <c r="AL548" s="6">
        <v>0.05450480555900006</v>
      </c>
      <c r="AN548" s="68">
        <v>0.016784477663631666</v>
      </c>
      <c r="AP548" s="5">
        <v>4</v>
      </c>
    </row>
    <row r="549" spans="1:42" ht="12.75">
      <c r="A549" t="s">
        <v>779</v>
      </c>
      <c r="B549" t="s">
        <v>398</v>
      </c>
      <c r="D549" s="6">
        <v>6.947086745397</v>
      </c>
      <c r="F549" s="6">
        <v>6.9470917630099995</v>
      </c>
      <c r="H549" s="6">
        <v>5.017612999758114E-06</v>
      </c>
      <c r="J549" s="68">
        <v>7.222614577373291E-07</v>
      </c>
      <c r="L549" s="6">
        <v>6.9668722259499996</v>
      </c>
      <c r="N549" s="6">
        <v>0.01978548055299978</v>
      </c>
      <c r="P549" s="68">
        <v>0.0028480255505819387</v>
      </c>
      <c r="R549" s="6">
        <v>6.9470590286039995</v>
      </c>
      <c r="T549" s="6">
        <v>-2.771679300028751E-05</v>
      </c>
      <c r="V549" s="68">
        <v>-3.989700145698065E-06</v>
      </c>
      <c r="X549" s="6">
        <v>6.947153229078</v>
      </c>
      <c r="Z549" s="6">
        <v>6.64836810004843E-05</v>
      </c>
      <c r="AB549" s="68">
        <v>9.570008758640455E-06</v>
      </c>
      <c r="AD549" s="6">
        <v>7.007476728024001</v>
      </c>
      <c r="AF549" s="6">
        <v>0.060389982627000904</v>
      </c>
      <c r="AH549" s="68">
        <v>0.008692849944189064</v>
      </c>
      <c r="AJ549" s="6">
        <v>7.032023817364</v>
      </c>
      <c r="AL549" s="6">
        <v>0.0849370719670004</v>
      </c>
      <c r="AN549" s="68">
        <v>0.012226286367199603</v>
      </c>
      <c r="AP549" s="5">
        <v>3</v>
      </c>
    </row>
    <row r="550" spans="1:42" ht="12.75">
      <c r="A550" t="s">
        <v>780</v>
      </c>
      <c r="B550" t="s">
        <v>399</v>
      </c>
      <c r="D550" s="6">
        <v>4.376978432491</v>
      </c>
      <c r="F550" s="6">
        <v>4.377009932796</v>
      </c>
      <c r="H550" s="6">
        <v>3.150030499998735E-05</v>
      </c>
      <c r="J550" s="68">
        <v>7.19681521986849E-06</v>
      </c>
      <c r="L550" s="6">
        <v>4.547988126500999</v>
      </c>
      <c r="N550" s="6">
        <v>0.17100969400999944</v>
      </c>
      <c r="P550" s="68">
        <v>0.03907026197354951</v>
      </c>
      <c r="R550" s="6">
        <v>4.376804709287</v>
      </c>
      <c r="T550" s="6">
        <v>-0.00017372320399999808</v>
      </c>
      <c r="V550" s="68">
        <v>-3.969021247864129E-05</v>
      </c>
      <c r="X550" s="6">
        <v>4.377322793439</v>
      </c>
      <c r="Z550" s="6">
        <v>0.00034436094800049943</v>
      </c>
      <c r="AB550" s="68">
        <v>7.867549573565497E-05</v>
      </c>
      <c r="AD550" s="6">
        <v>4.422421184028</v>
      </c>
      <c r="AF550" s="6">
        <v>0.04544275153700017</v>
      </c>
      <c r="AH550" s="68">
        <v>0.010382219660867295</v>
      </c>
      <c r="AJ550" s="6">
        <v>4.59334710784</v>
      </c>
      <c r="AL550" s="6">
        <v>0.21636867534899995</v>
      </c>
      <c r="AN550" s="68">
        <v>0.04943334281541376</v>
      </c>
      <c r="AP550" s="5">
        <v>3</v>
      </c>
    </row>
    <row r="551" spans="1:42" ht="12.75">
      <c r="A551" t="s">
        <v>781</v>
      </c>
      <c r="B551" t="s">
        <v>400</v>
      </c>
      <c r="D551" s="6">
        <v>7.11824388186</v>
      </c>
      <c r="F551" s="6">
        <v>7.118250898337</v>
      </c>
      <c r="H551" s="6">
        <v>7.0164770002989485E-06</v>
      </c>
      <c r="J551" s="68">
        <v>9.857033724539289E-07</v>
      </c>
      <c r="L551" s="6">
        <v>7.12135731392</v>
      </c>
      <c r="N551" s="6">
        <v>0.003113432060000143</v>
      </c>
      <c r="P551" s="68">
        <v>0.00043738766354077237</v>
      </c>
      <c r="R551" s="6">
        <v>7.118205589134999</v>
      </c>
      <c r="T551" s="6">
        <v>-3.829272500066594E-05</v>
      </c>
      <c r="V551" s="68">
        <v>-5.37951854926612E-06</v>
      </c>
      <c r="X551" s="6">
        <v>7.118216058622</v>
      </c>
      <c r="Z551" s="6">
        <v>-2.7823237999768935E-05</v>
      </c>
      <c r="AB551" s="68">
        <v>-3.908722215977055E-06</v>
      </c>
      <c r="AD551" s="6">
        <v>7.186624743248</v>
      </c>
      <c r="AF551" s="6">
        <v>0.06838086138800037</v>
      </c>
      <c r="AH551" s="68">
        <v>0.009606422949663313</v>
      </c>
      <c r="AJ551" s="6">
        <v>7.198544233401</v>
      </c>
      <c r="AL551" s="6">
        <v>0.08030035154100013</v>
      </c>
      <c r="AN551" s="68">
        <v>0.011280921653392074</v>
      </c>
      <c r="AP551" s="5">
        <v>2</v>
      </c>
    </row>
    <row r="552" spans="1:42" ht="12.75">
      <c r="A552" t="s">
        <v>782</v>
      </c>
      <c r="B552" t="s">
        <v>401</v>
      </c>
      <c r="D552" s="6">
        <v>4.139768790411</v>
      </c>
      <c r="F552" s="6">
        <v>4.139776010024</v>
      </c>
      <c r="H552" s="6">
        <v>7.219612999875835E-06</v>
      </c>
      <c r="J552" s="68">
        <v>1.7439652708621599E-06</v>
      </c>
      <c r="L552" s="6">
        <v>4.250832527564</v>
      </c>
      <c r="N552" s="6">
        <v>0.11106373715300055</v>
      </c>
      <c r="P552" s="68">
        <v>0.026828487960549614</v>
      </c>
      <c r="R552" s="6">
        <v>4.1397286501799995</v>
      </c>
      <c r="T552" s="6">
        <v>-4.014023100040731E-05</v>
      </c>
      <c r="V552" s="68">
        <v>-9.69624948460519E-06</v>
      </c>
      <c r="X552" s="6">
        <v>4.139931850025</v>
      </c>
      <c r="Z552" s="6">
        <v>0.00016305961400053803</v>
      </c>
      <c r="AB552" s="68">
        <v>3.938857995601956E-05</v>
      </c>
      <c r="AD552" s="6">
        <v>4.182389651736</v>
      </c>
      <c r="AF552" s="6">
        <v>0.04262086132500009</v>
      </c>
      <c r="AH552" s="68">
        <v>0.010295469018396232</v>
      </c>
      <c r="AJ552" s="6">
        <v>4.293329618171</v>
      </c>
      <c r="AL552" s="6">
        <v>0.1535608277599998</v>
      </c>
      <c r="AN552" s="68">
        <v>0.03709405900051586</v>
      </c>
      <c r="AP552" s="5">
        <v>4</v>
      </c>
    </row>
    <row r="553" spans="1:42" ht="12.75">
      <c r="A553" t="s">
        <v>783</v>
      </c>
      <c r="B553" t="s">
        <v>402</v>
      </c>
      <c r="D553" s="6">
        <v>4.2994901539559995</v>
      </c>
      <c r="F553" s="6">
        <v>4.2994901539559995</v>
      </c>
      <c r="H553" s="6">
        <v>0</v>
      </c>
      <c r="J553" s="68">
        <v>0</v>
      </c>
      <c r="L553" s="6">
        <v>4.370904946856999</v>
      </c>
      <c r="N553" s="6">
        <v>0.07141479290099984</v>
      </c>
      <c r="P553" s="68">
        <v>0.0166100608080915</v>
      </c>
      <c r="R553" s="6">
        <v>4.2994901539559995</v>
      </c>
      <c r="T553" s="6">
        <v>0</v>
      </c>
      <c r="V553" s="68">
        <v>0</v>
      </c>
      <c r="X553" s="6">
        <v>4.2994901539559995</v>
      </c>
      <c r="Z553" s="6">
        <v>0</v>
      </c>
      <c r="AB553" s="68">
        <v>0</v>
      </c>
      <c r="AD553" s="6">
        <v>4.351861002084</v>
      </c>
      <c r="AF553" s="6">
        <v>0.052370848128000524</v>
      </c>
      <c r="AH553" s="68">
        <v>0.012180711259406802</v>
      </c>
      <c r="AJ553" s="6">
        <v>4.423275794985</v>
      </c>
      <c r="AL553" s="6">
        <v>0.12378564102900036</v>
      </c>
      <c r="AN553" s="68">
        <v>0.0287907720674983</v>
      </c>
      <c r="AP553" s="5">
        <v>4</v>
      </c>
    </row>
    <row r="554" spans="1:42" ht="12.75">
      <c r="A554" t="s">
        <v>784</v>
      </c>
      <c r="B554" t="s">
        <v>403</v>
      </c>
      <c r="D554" s="6">
        <v>5.246090782497</v>
      </c>
      <c r="F554" s="6">
        <v>5.246091693009</v>
      </c>
      <c r="H554" s="6">
        <v>9.105120000185707E-07</v>
      </c>
      <c r="J554" s="68">
        <v>1.7356009222264948E-07</v>
      </c>
      <c r="L554" s="6">
        <v>5.228654052383</v>
      </c>
      <c r="N554" s="6">
        <v>-0.017436730114000376</v>
      </c>
      <c r="P554" s="68">
        <v>-0.003323756838554165</v>
      </c>
      <c r="R554" s="6">
        <v>5.246085813507</v>
      </c>
      <c r="T554" s="6">
        <v>-4.968989999909468E-06</v>
      </c>
      <c r="V554" s="68">
        <v>-9.47179567781776E-07</v>
      </c>
      <c r="X554" s="6">
        <v>5.2460871328889995</v>
      </c>
      <c r="Z554" s="6">
        <v>-3.6496080006998E-06</v>
      </c>
      <c r="AB554" s="68">
        <v>-6.956814420513484E-07</v>
      </c>
      <c r="AD554" s="6">
        <v>5.302927121781</v>
      </c>
      <c r="AF554" s="6">
        <v>0.05683633928399967</v>
      </c>
      <c r="AH554" s="68">
        <v>0.010834036550344841</v>
      </c>
      <c r="AJ554" s="6">
        <v>5.291237290104</v>
      </c>
      <c r="AL554" s="6">
        <v>0.0451465076069999</v>
      </c>
      <c r="AN554" s="68">
        <v>0.008605742728971869</v>
      </c>
      <c r="AP554" s="5">
        <v>4</v>
      </c>
    </row>
    <row r="556" ht="12.75">
      <c r="B556" t="s">
        <v>404</v>
      </c>
    </row>
    <row r="557" spans="1:42" ht="12.75">
      <c r="A557" t="s">
        <v>785</v>
      </c>
      <c r="B557" t="s">
        <v>405</v>
      </c>
      <c r="D557" s="6">
        <v>3.4801833233559996</v>
      </c>
      <c r="F557" s="6">
        <v>3.4801620086389997</v>
      </c>
      <c r="H557" s="6">
        <v>-2.1314716999842886E-05</v>
      </c>
      <c r="J557" s="68">
        <v>-6.12459603975366E-06</v>
      </c>
      <c r="L557" s="6">
        <v>3.522741281608</v>
      </c>
      <c r="N557" s="6">
        <v>0.04255795825200037</v>
      </c>
      <c r="P557" s="68">
        <v>0.012228654153471723</v>
      </c>
      <c r="R557" s="6">
        <v>3.480300558037</v>
      </c>
      <c r="T557" s="6">
        <v>0.0001172346810003333</v>
      </c>
      <c r="V557" s="68">
        <v>3.368635215666798E-05</v>
      </c>
      <c r="X557" s="6">
        <v>3.480032122464</v>
      </c>
      <c r="Z557" s="6">
        <v>-0.00015120089199971432</v>
      </c>
      <c r="AB557" s="68">
        <v>-4.344624347372274E-05</v>
      </c>
      <c r="AD557" s="6">
        <v>3.528253876966</v>
      </c>
      <c r="AF557" s="6">
        <v>0.048070553610000566</v>
      </c>
      <c r="AH557" s="68">
        <v>0.013812649835826843</v>
      </c>
      <c r="AJ557" s="6">
        <v>3.572729911574</v>
      </c>
      <c r="AL557" s="6">
        <v>0.09254658821800055</v>
      </c>
      <c r="AN557" s="68">
        <v>0.026592446322269113</v>
      </c>
      <c r="AP557" s="5">
        <v>4</v>
      </c>
    </row>
    <row r="558" spans="1:42" ht="12.75">
      <c r="A558" t="s">
        <v>786</v>
      </c>
      <c r="B558" t="s">
        <v>406</v>
      </c>
      <c r="D558" s="6">
        <v>3.6695598602939996</v>
      </c>
      <c r="F558" s="6">
        <v>3.6695598602939996</v>
      </c>
      <c r="H558" s="6">
        <v>0</v>
      </c>
      <c r="J558" s="68">
        <v>0</v>
      </c>
      <c r="L558" s="6">
        <v>3.7661988225810004</v>
      </c>
      <c r="N558" s="6">
        <v>0.09663896228700075</v>
      </c>
      <c r="P558" s="68">
        <v>0.026335300680790142</v>
      </c>
      <c r="R558" s="6">
        <v>3.6695598602939996</v>
      </c>
      <c r="T558" s="6">
        <v>0</v>
      </c>
      <c r="V558" s="68">
        <v>0</v>
      </c>
      <c r="X558" s="6">
        <v>3.6695598602939996</v>
      </c>
      <c r="Z558" s="6">
        <v>0</v>
      </c>
      <c r="AB558" s="68">
        <v>0</v>
      </c>
      <c r="AD558" s="6">
        <v>3.7147835451600004</v>
      </c>
      <c r="AF558" s="6">
        <v>0.04522368486600081</v>
      </c>
      <c r="AH558" s="68">
        <v>0.012324007943115434</v>
      </c>
      <c r="AJ558" s="6">
        <v>3.821562389521</v>
      </c>
      <c r="AL558" s="6">
        <v>0.15200252922700042</v>
      </c>
      <c r="AN558" s="68">
        <v>0.041422550663834164</v>
      </c>
      <c r="AP558" s="5">
        <v>3</v>
      </c>
    </row>
    <row r="559" spans="1:42" ht="12.75">
      <c r="A559" t="s">
        <v>787</v>
      </c>
      <c r="B559" t="s">
        <v>407</v>
      </c>
      <c r="D559" s="6">
        <v>4.212148422133</v>
      </c>
      <c r="F559" s="6">
        <v>4.2121346370540005</v>
      </c>
      <c r="H559" s="6">
        <v>-1.3785078999184464E-05</v>
      </c>
      <c r="J559" s="68">
        <v>-3.27269545554233E-06</v>
      </c>
      <c r="L559" s="6">
        <v>4.263992055407</v>
      </c>
      <c r="N559" s="6">
        <v>0.05184363327400021</v>
      </c>
      <c r="P559" s="68">
        <v>0.012308121195726288</v>
      </c>
      <c r="R559" s="6">
        <v>4.212224364757</v>
      </c>
      <c r="T559" s="6">
        <v>7.594262400001384E-05</v>
      </c>
      <c r="V559" s="68">
        <v>1.8029427358487306E-05</v>
      </c>
      <c r="X559" s="6">
        <v>4.212018911172</v>
      </c>
      <c r="Z559" s="6">
        <v>-0.00012951096100000115</v>
      </c>
      <c r="AB559" s="68">
        <v>-3.074700794480024E-05</v>
      </c>
      <c r="AD559" s="6">
        <v>4.273604097918</v>
      </c>
      <c r="AF559" s="6">
        <v>0.061455675785</v>
      </c>
      <c r="AH559" s="68">
        <v>0.014590102158337363</v>
      </c>
      <c r="AJ559" s="6">
        <v>4.315314829596</v>
      </c>
      <c r="AL559" s="6">
        <v>0.1031664074630001</v>
      </c>
      <c r="AN559" s="68">
        <v>0.024492585997422527</v>
      </c>
      <c r="AP559" s="5">
        <v>3</v>
      </c>
    </row>
    <row r="560" spans="1:42" ht="12.75">
      <c r="A560" t="s">
        <v>788</v>
      </c>
      <c r="B560" t="s">
        <v>408</v>
      </c>
      <c r="D560" s="6">
        <v>5.131857104307</v>
      </c>
      <c r="F560" s="6">
        <v>5.131845740179</v>
      </c>
      <c r="H560" s="6">
        <v>-1.1364127999513585E-05</v>
      </c>
      <c r="J560" s="68">
        <v>-2.2144279874776803E-06</v>
      </c>
      <c r="L560" s="6">
        <v>5.122186533671</v>
      </c>
      <c r="N560" s="6">
        <v>-0.009670570635999631</v>
      </c>
      <c r="P560" s="68">
        <v>-0.001884419312432421</v>
      </c>
      <c r="R560" s="6">
        <v>5.131919796532</v>
      </c>
      <c r="T560" s="6">
        <v>6.269222500066007E-05</v>
      </c>
      <c r="V560" s="68">
        <v>1.2216284227408543E-05</v>
      </c>
      <c r="X560" s="6">
        <v>5.1317278402960005</v>
      </c>
      <c r="Z560" s="6">
        <v>-0.00012926401099910834</v>
      </c>
      <c r="AB560" s="68">
        <v>-2.5188544492133516E-05</v>
      </c>
      <c r="AD560" s="6">
        <v>5.192826596239</v>
      </c>
      <c r="AF560" s="6">
        <v>0.060969491932000075</v>
      </c>
      <c r="AH560" s="68">
        <v>0.01188059033850151</v>
      </c>
      <c r="AJ560" s="6">
        <v>5.188171930174</v>
      </c>
      <c r="AL560" s="6">
        <v>0.056314825867000096</v>
      </c>
      <c r="AN560" s="68">
        <v>0.010973576372525436</v>
      </c>
      <c r="AP560" s="5">
        <v>2</v>
      </c>
    </row>
    <row r="561" spans="1:42" ht="12.75">
      <c r="A561" t="s">
        <v>789</v>
      </c>
      <c r="B561" t="s">
        <v>409</v>
      </c>
      <c r="D561" s="6">
        <v>5.461923358543</v>
      </c>
      <c r="F561" s="6">
        <v>5.461923358543</v>
      </c>
      <c r="H561" s="6">
        <v>0</v>
      </c>
      <c r="J561" s="68">
        <v>0</v>
      </c>
      <c r="L561" s="6">
        <v>5.553000477425</v>
      </c>
      <c r="N561" s="6">
        <v>0.09107711888199965</v>
      </c>
      <c r="P561" s="68">
        <v>0.016674917039900573</v>
      </c>
      <c r="R561" s="6">
        <v>5.461923358543</v>
      </c>
      <c r="T561" s="6">
        <v>0</v>
      </c>
      <c r="V561" s="68">
        <v>0</v>
      </c>
      <c r="X561" s="6">
        <v>5.461923358543</v>
      </c>
      <c r="Z561" s="6">
        <v>0</v>
      </c>
      <c r="AB561" s="68">
        <v>0</v>
      </c>
      <c r="AD561" s="6">
        <v>5.528713245723</v>
      </c>
      <c r="AF561" s="6">
        <v>0.06678988717999967</v>
      </c>
      <c r="AH561" s="68">
        <v>0.012228272495902665</v>
      </c>
      <c r="AJ561" s="6">
        <v>5.6197903646050005</v>
      </c>
      <c r="AL561" s="6">
        <v>0.15786700606200021</v>
      </c>
      <c r="AN561" s="68">
        <v>0.0289031895358034</v>
      </c>
      <c r="AP561" s="5">
        <v>2</v>
      </c>
    </row>
    <row r="562" spans="1:42" ht="12.75">
      <c r="A562" t="s">
        <v>790</v>
      </c>
      <c r="B562" t="s">
        <v>410</v>
      </c>
      <c r="D562" s="6">
        <v>5.564724338089</v>
      </c>
      <c r="F562" s="6">
        <v>5.564716505898</v>
      </c>
      <c r="H562" s="6">
        <v>-7.832191000645139E-06</v>
      </c>
      <c r="J562" s="68">
        <v>-1.4074715160706085E-06</v>
      </c>
      <c r="L562" s="6">
        <v>5.651920690121</v>
      </c>
      <c r="N562" s="6">
        <v>0.0871963520319996</v>
      </c>
      <c r="P562" s="68">
        <v>0.015669482751403275</v>
      </c>
      <c r="R562" s="6">
        <v>5.564767519421</v>
      </c>
      <c r="T562" s="6">
        <v>4.318133199987528E-05</v>
      </c>
      <c r="V562" s="68">
        <v>7.75983308001638E-06</v>
      </c>
      <c r="X562" s="6">
        <v>5.56464208068</v>
      </c>
      <c r="Z562" s="6">
        <v>-8.225740900069667E-05</v>
      </c>
      <c r="AB562" s="68">
        <v>-1.4781937792976991E-05</v>
      </c>
      <c r="AD562" s="6">
        <v>5.634995430404</v>
      </c>
      <c r="AF562" s="6">
        <v>0.07027109231500006</v>
      </c>
      <c r="AH562" s="68">
        <v>0.012627955680394418</v>
      </c>
      <c r="AJ562" s="6">
        <v>5.720169083769</v>
      </c>
      <c r="AL562" s="6">
        <v>0.15544474567999966</v>
      </c>
      <c r="AN562" s="68">
        <v>0.027933952561858873</v>
      </c>
      <c r="AP562" s="5">
        <v>3</v>
      </c>
    </row>
    <row r="564" ht="12.75">
      <c r="B564" t="s">
        <v>411</v>
      </c>
    </row>
    <row r="566" spans="1:42" ht="12.75">
      <c r="A566" t="s">
        <v>791</v>
      </c>
      <c r="B566" t="s">
        <v>412</v>
      </c>
      <c r="D566" s="6">
        <v>175.226420139062</v>
      </c>
      <c r="F566" s="6">
        <v>175.226420341834</v>
      </c>
      <c r="H566" s="6">
        <v>2.0277201429053093E-07</v>
      </c>
      <c r="J566" s="68">
        <v>1.1572000051682184E-09</v>
      </c>
      <c r="L566" s="6">
        <v>175.226427930947</v>
      </c>
      <c r="N566" s="6">
        <v>7.791885025199008E-06</v>
      </c>
      <c r="P566" s="68">
        <v>4.446752389859512E-08</v>
      </c>
      <c r="R566" s="6">
        <v>175.226419025426</v>
      </c>
      <c r="T566" s="6">
        <v>-1.1136359887586877E-06</v>
      </c>
      <c r="V566" s="68">
        <v>-6.355411403570829E-09</v>
      </c>
      <c r="X566" s="6">
        <v>175.226421835393</v>
      </c>
      <c r="Z566" s="6">
        <v>1.696331025868858E-06</v>
      </c>
      <c r="AB566" s="68">
        <v>9.680794851156735E-09</v>
      </c>
      <c r="AD566" s="6">
        <v>175.22641522344</v>
      </c>
      <c r="AF566" s="6">
        <v>-4.915621985901453E-06</v>
      </c>
      <c r="AH566" s="68">
        <v>-2.8052972730940634E-08</v>
      </c>
      <c r="AJ566" s="6">
        <v>175.22642372382901</v>
      </c>
      <c r="AL566" s="6">
        <v>3.5847670289967937E-06</v>
      </c>
      <c r="AN566" s="68">
        <v>2.0457913972972088E-08</v>
      </c>
      <c r="AP566" s="5" t="s">
        <v>947</v>
      </c>
    </row>
    <row r="567" spans="1:42" ht="12.75">
      <c r="A567" t="s">
        <v>792</v>
      </c>
      <c r="B567" t="s">
        <v>413</v>
      </c>
      <c r="D567" s="6">
        <v>69.026864499362</v>
      </c>
      <c r="F567" s="6">
        <v>69.026864388663</v>
      </c>
      <c r="H567" s="6">
        <v>-1.1069900551774481E-07</v>
      </c>
      <c r="J567" s="68">
        <v>-1.603709024314265E-09</v>
      </c>
      <c r="L567" s="6">
        <v>69.02686027055401</v>
      </c>
      <c r="N567" s="6">
        <v>-4.228807995332318E-06</v>
      </c>
      <c r="P567" s="68">
        <v>-6.126322013904316E-08</v>
      </c>
      <c r="R567" s="6">
        <v>69.02686510793</v>
      </c>
      <c r="T567" s="6">
        <v>6.085680013256933E-07</v>
      </c>
      <c r="V567" s="68">
        <v>8.816393526484433E-09</v>
      </c>
      <c r="X567" s="6">
        <v>69.02686359398</v>
      </c>
      <c r="Z567" s="6">
        <v>-9.053820093640752E-07</v>
      </c>
      <c r="AB567" s="68">
        <v>-1.3116371660955908E-08</v>
      </c>
      <c r="AD567" s="6">
        <v>69.026867301374</v>
      </c>
      <c r="AF567" s="6">
        <v>2.8020119913207964E-06</v>
      </c>
      <c r="AH567" s="68">
        <v>4.059306491238197E-08</v>
      </c>
      <c r="AJ567" s="6">
        <v>69.02686271344399</v>
      </c>
      <c r="AL567" s="6">
        <v>-1.785918016139476E-06</v>
      </c>
      <c r="AN567" s="68">
        <v>-2.58727964697858E-08</v>
      </c>
      <c r="AP567" s="5" t="s">
        <v>947</v>
      </c>
    </row>
    <row r="568" spans="1:42" ht="12.75">
      <c r="A568" t="s">
        <v>793</v>
      </c>
      <c r="B568" t="s">
        <v>414</v>
      </c>
      <c r="D568" s="6">
        <v>79.025245256502</v>
      </c>
      <c r="F568" s="6">
        <v>79.02524515369099</v>
      </c>
      <c r="H568" s="6">
        <v>-1.0281101481268706E-07</v>
      </c>
      <c r="J568" s="68">
        <v>-1.3009895063151105E-09</v>
      </c>
      <c r="L568" s="6">
        <v>79.02524132535399</v>
      </c>
      <c r="N568" s="6">
        <v>-3.93114801511274E-06</v>
      </c>
      <c r="P568" s="68">
        <v>-4.974547060692981E-08</v>
      </c>
      <c r="R568" s="6">
        <v>79.02524582159799</v>
      </c>
      <c r="T568" s="6">
        <v>5.650959877812056E-07</v>
      </c>
      <c r="V568" s="68">
        <v>7.150828649085539E-09</v>
      </c>
      <c r="X568" s="6">
        <v>79.02524449065</v>
      </c>
      <c r="Z568" s="6">
        <v>-7.658520075892739E-07</v>
      </c>
      <c r="AB568" s="68">
        <v>-9.691232277779757E-09</v>
      </c>
      <c r="AD568" s="6">
        <v>79.025248947813</v>
      </c>
      <c r="AF568" s="6">
        <v>3.691310993758634E-06</v>
      </c>
      <c r="AH568" s="68">
        <v>4.671052879086031E-08</v>
      </c>
      <c r="AJ568" s="6">
        <v>79.025244782289</v>
      </c>
      <c r="AL568" s="6">
        <v>-4.7421301019312523E-07</v>
      </c>
      <c r="AN568" s="68">
        <v>-6.000778721456839E-09</v>
      </c>
      <c r="AP568" s="5" t="s">
        <v>947</v>
      </c>
    </row>
    <row r="569" spans="1:42" ht="12.75">
      <c r="A569" t="s">
        <v>794</v>
      </c>
      <c r="B569" t="s">
        <v>415</v>
      </c>
      <c r="D569" s="6">
        <v>115.879664061058</v>
      </c>
      <c r="F569" s="6">
        <v>115.879664061058</v>
      </c>
      <c r="H569" s="6">
        <v>0</v>
      </c>
      <c r="J569" s="68">
        <v>0</v>
      </c>
      <c r="L569" s="6">
        <v>115.879664061058</v>
      </c>
      <c r="N569" s="6">
        <v>0</v>
      </c>
      <c r="P569" s="68">
        <v>0</v>
      </c>
      <c r="R569" s="6">
        <v>115.879664061058</v>
      </c>
      <c r="T569" s="6">
        <v>0</v>
      </c>
      <c r="V569" s="68">
        <v>0</v>
      </c>
      <c r="X569" s="6">
        <v>115.879664061058</v>
      </c>
      <c r="Z569" s="6">
        <v>0</v>
      </c>
      <c r="AB569" s="68">
        <v>0</v>
      </c>
      <c r="AD569" s="6">
        <v>115.879664061058</v>
      </c>
      <c r="AF569" s="6">
        <v>0</v>
      </c>
      <c r="AH569" s="68">
        <v>0</v>
      </c>
      <c r="AJ569" s="6">
        <v>115.879664061058</v>
      </c>
      <c r="AL569" s="6">
        <v>0</v>
      </c>
      <c r="AN569" s="68">
        <v>0</v>
      </c>
      <c r="AP569" s="5" t="s">
        <v>947</v>
      </c>
    </row>
    <row r="570" spans="1:42" ht="12.75">
      <c r="A570" t="s">
        <v>795</v>
      </c>
      <c r="B570" t="s">
        <v>416</v>
      </c>
      <c r="D570" s="6">
        <v>91.875883514566</v>
      </c>
      <c r="F570" s="6">
        <v>91.875883514566</v>
      </c>
      <c r="H570" s="6">
        <v>0</v>
      </c>
      <c r="J570" s="68">
        <v>0</v>
      </c>
      <c r="L570" s="6">
        <v>91.875883514566</v>
      </c>
      <c r="N570" s="6">
        <v>0</v>
      </c>
      <c r="P570" s="68">
        <v>0</v>
      </c>
      <c r="R570" s="6">
        <v>91.875883514566</v>
      </c>
      <c r="T570" s="6">
        <v>0</v>
      </c>
      <c r="V570" s="68">
        <v>0</v>
      </c>
      <c r="X570" s="6">
        <v>91.875883514566</v>
      </c>
      <c r="Z570" s="6">
        <v>0</v>
      </c>
      <c r="AB570" s="68">
        <v>0</v>
      </c>
      <c r="AD570" s="6">
        <v>91.875883514566</v>
      </c>
      <c r="AF570" s="6">
        <v>0</v>
      </c>
      <c r="AH570" s="68">
        <v>0</v>
      </c>
      <c r="AJ570" s="6">
        <v>91.875883514566</v>
      </c>
      <c r="AL570" s="6">
        <v>0</v>
      </c>
      <c r="AN570" s="68">
        <v>0</v>
      </c>
      <c r="AP570" s="5" t="s">
        <v>947</v>
      </c>
    </row>
    <row r="572" spans="1:42" ht="12.75">
      <c r="A572" t="s">
        <v>796</v>
      </c>
      <c r="B572" t="s">
        <v>417</v>
      </c>
      <c r="D572" s="6">
        <v>65.402389531075</v>
      </c>
      <c r="F572" s="6">
        <v>65.402389531075</v>
      </c>
      <c r="H572" s="6">
        <v>0</v>
      </c>
      <c r="J572" s="68">
        <v>0</v>
      </c>
      <c r="L572" s="6">
        <v>65.402389531075</v>
      </c>
      <c r="N572" s="6">
        <v>0</v>
      </c>
      <c r="P572" s="68">
        <v>0</v>
      </c>
      <c r="R572" s="6">
        <v>65.402389531075</v>
      </c>
      <c r="T572" s="6">
        <v>0</v>
      </c>
      <c r="V572" s="68">
        <v>0</v>
      </c>
      <c r="X572" s="6">
        <v>65.402389531075</v>
      </c>
      <c r="Z572" s="6">
        <v>0</v>
      </c>
      <c r="AB572" s="68">
        <v>0</v>
      </c>
      <c r="AD572" s="6">
        <v>65.402389531075</v>
      </c>
      <c r="AF572" s="6">
        <v>0</v>
      </c>
      <c r="AH572" s="68">
        <v>0</v>
      </c>
      <c r="AJ572" s="6">
        <v>65.402389531075</v>
      </c>
      <c r="AL572" s="6">
        <v>0</v>
      </c>
      <c r="AN572" s="68">
        <v>0</v>
      </c>
      <c r="AP572" s="5" t="s">
        <v>947</v>
      </c>
    </row>
    <row r="573" spans="1:42" ht="12.75">
      <c r="A573" t="s">
        <v>797</v>
      </c>
      <c r="B573" t="s">
        <v>418</v>
      </c>
      <c r="D573" s="6">
        <v>109.574889950533</v>
      </c>
      <c r="F573" s="6">
        <v>109.574889706333</v>
      </c>
      <c r="H573" s="6">
        <v>-2.4420000954705756E-07</v>
      </c>
      <c r="J573" s="68">
        <v>-2.228612866116501E-09</v>
      </c>
      <c r="L573" s="6">
        <v>109.574880626886</v>
      </c>
      <c r="N573" s="6">
        <v>-9.323647006453939E-06</v>
      </c>
      <c r="P573" s="68">
        <v>-8.508926644291451E-08</v>
      </c>
      <c r="R573" s="6">
        <v>109.57489129314101</v>
      </c>
      <c r="T573" s="6">
        <v>1.3426080016643027E-06</v>
      </c>
      <c r="V573" s="68">
        <v>1.2252880219824231E-08</v>
      </c>
      <c r="X573" s="6">
        <v>109.57488791119701</v>
      </c>
      <c r="Z573" s="6">
        <v>-2.0393359960735324E-06</v>
      </c>
      <c r="AB573" s="68">
        <v>-1.861134423218841E-08</v>
      </c>
      <c r="AD573" s="6">
        <v>109.574895500403</v>
      </c>
      <c r="AF573" s="6">
        <v>5.549869996457346E-06</v>
      </c>
      <c r="AH573" s="68">
        <v>5.0649103996023226E-08</v>
      </c>
      <c r="AJ573" s="6">
        <v>109.57488532894</v>
      </c>
      <c r="AL573" s="6">
        <v>-4.621593006959301E-06</v>
      </c>
      <c r="AN573" s="68">
        <v>-4.217748253313961E-08</v>
      </c>
      <c r="AP573" s="5" t="s">
        <v>947</v>
      </c>
    </row>
    <row r="574" spans="1:42" ht="12.75">
      <c r="A574" t="s">
        <v>798</v>
      </c>
      <c r="B574" t="s">
        <v>419</v>
      </c>
      <c r="D574" s="6">
        <v>180.79532205873</v>
      </c>
      <c r="F574" s="6">
        <v>180.795321804154</v>
      </c>
      <c r="H574" s="6">
        <v>-2.54575979852234E-07</v>
      </c>
      <c r="J574" s="68">
        <v>-1.4080894182070537E-09</v>
      </c>
      <c r="L574" s="6">
        <v>180.795312304569</v>
      </c>
      <c r="N574" s="6">
        <v>-9.754160998909356E-06</v>
      </c>
      <c r="P574" s="68">
        <v>-5.395140144024739E-08</v>
      </c>
      <c r="R574" s="6">
        <v>180.795323457513</v>
      </c>
      <c r="T574" s="6">
        <v>1.3987830129735812E-06</v>
      </c>
      <c r="V574" s="68">
        <v>7.736831888378158E-09</v>
      </c>
      <c r="X574" s="6">
        <v>180.795320193989</v>
      </c>
      <c r="Z574" s="6">
        <v>-1.8647409945060645E-06</v>
      </c>
      <c r="AB574" s="68">
        <v>-1.0314099796787427E-08</v>
      </c>
      <c r="AD574" s="6">
        <v>180.795331787088</v>
      </c>
      <c r="AF574" s="6">
        <v>9.72835800894245E-06</v>
      </c>
      <c r="AH574" s="68">
        <v>5.3808682095116744E-08</v>
      </c>
      <c r="AJ574" s="6">
        <v>180.795321494169</v>
      </c>
      <c r="AL574" s="6">
        <v>-5.645609917337424E-07</v>
      </c>
      <c r="AN574" s="68">
        <v>-3.1226526511031576E-09</v>
      </c>
      <c r="AP574" s="5" t="s">
        <v>947</v>
      </c>
    </row>
    <row r="575" spans="1:42" ht="12.75">
      <c r="A575" t="s">
        <v>799</v>
      </c>
      <c r="B575" t="s">
        <v>420</v>
      </c>
      <c r="D575" s="6">
        <v>63.740763992817</v>
      </c>
      <c r="F575" s="6">
        <v>63.740763900486</v>
      </c>
      <c r="H575" s="6">
        <v>-9.233099973471326E-08</v>
      </c>
      <c r="J575" s="68">
        <v>-1.448539269863758E-09</v>
      </c>
      <c r="L575" s="6">
        <v>63.740760415742</v>
      </c>
      <c r="N575" s="6">
        <v>-3.577074998872831E-06</v>
      </c>
      <c r="P575" s="68">
        <v>-5.611911082954598E-08</v>
      </c>
      <c r="R575" s="6">
        <v>63.740764499133995</v>
      </c>
      <c r="T575" s="6">
        <v>5.063169936647682E-07</v>
      </c>
      <c r="V575" s="68">
        <v>7.943378176669259E-09</v>
      </c>
      <c r="X575" s="6">
        <v>63.740763577238</v>
      </c>
      <c r="Z575" s="6">
        <v>-4.155790023219197E-07</v>
      </c>
      <c r="AB575" s="68">
        <v>-6.5198308945395075E-09</v>
      </c>
      <c r="AD575" s="6">
        <v>63.740771491881</v>
      </c>
      <c r="AF575" s="6">
        <v>7.499063997329358E-06</v>
      </c>
      <c r="AH575" s="68">
        <v>1.1764942130556255E-07</v>
      </c>
      <c r="AJ575" s="6">
        <v>63.740768063747005</v>
      </c>
      <c r="AL575" s="6">
        <v>4.070930003763351E-06</v>
      </c>
      <c r="AN575" s="68">
        <v>6.38669785040874E-08</v>
      </c>
      <c r="AP575" s="5" t="s">
        <v>947</v>
      </c>
    </row>
    <row r="576" spans="1:42" ht="12.75">
      <c r="A576" t="s">
        <v>800</v>
      </c>
      <c r="B576" t="s">
        <v>421</v>
      </c>
      <c r="D576" s="6">
        <v>86.710630874483</v>
      </c>
      <c r="F576" s="6">
        <v>86.710630874483</v>
      </c>
      <c r="H576" s="6">
        <v>0</v>
      </c>
      <c r="J576" s="68">
        <v>0</v>
      </c>
      <c r="L576" s="6">
        <v>86.710630874483</v>
      </c>
      <c r="N576" s="6">
        <v>0</v>
      </c>
      <c r="P576" s="68">
        <v>0</v>
      </c>
      <c r="R576" s="6">
        <v>86.710630874483</v>
      </c>
      <c r="T576" s="6">
        <v>0</v>
      </c>
      <c r="V576" s="68">
        <v>0</v>
      </c>
      <c r="X576" s="6">
        <v>86.710630874483</v>
      </c>
      <c r="Z576" s="6">
        <v>0</v>
      </c>
      <c r="AB576" s="68">
        <v>0</v>
      </c>
      <c r="AD576" s="6">
        <v>86.710630874483</v>
      </c>
      <c r="AF576" s="6">
        <v>0</v>
      </c>
      <c r="AH576" s="68">
        <v>0</v>
      </c>
      <c r="AJ576" s="6">
        <v>86.710630874483</v>
      </c>
      <c r="AL576" s="6">
        <v>0</v>
      </c>
      <c r="AN576" s="68">
        <v>0</v>
      </c>
      <c r="AP576" s="5" t="s">
        <v>947</v>
      </c>
    </row>
    <row r="578" spans="1:42" ht="12.75">
      <c r="A578" t="s">
        <v>841</v>
      </c>
      <c r="B578" t="s">
        <v>442</v>
      </c>
      <c r="D578" s="6">
        <v>173.148047924275</v>
      </c>
      <c r="F578" s="6">
        <v>173.148047624461</v>
      </c>
      <c r="H578" s="6">
        <v>-2.99814018944744E-07</v>
      </c>
      <c r="J578" s="68">
        <v>-1.7315472079469554E-09</v>
      </c>
      <c r="L578" s="6">
        <v>173.148036419034</v>
      </c>
      <c r="N578" s="6">
        <v>-1.1505240991027677E-05</v>
      </c>
      <c r="P578" s="68">
        <v>-6.64474195866153E-08</v>
      </c>
      <c r="R578" s="6">
        <v>173.148049571165</v>
      </c>
      <c r="T578" s="6">
        <v>1.6468899843857798E-06</v>
      </c>
      <c r="V578" s="68">
        <v>9.511455682746332E-09</v>
      </c>
      <c r="X578" s="6">
        <v>173.14804584182102</v>
      </c>
      <c r="Z578" s="6">
        <v>-2.082453988805355E-06</v>
      </c>
      <c r="AB578" s="68">
        <v>-1.2027013955803305E-08</v>
      </c>
      <c r="AD578" s="6">
        <v>173.148061116461</v>
      </c>
      <c r="AF578" s="6">
        <v>1.3192186003152528E-05</v>
      </c>
      <c r="AH578" s="68">
        <v>7.619020925330924E-08</v>
      </c>
      <c r="AJ578" s="6">
        <v>173.148049126807</v>
      </c>
      <c r="AL578" s="6">
        <v>1.2025319904296339E-06</v>
      </c>
      <c r="AN578" s="68">
        <v>6.9451085637162495E-09</v>
      </c>
      <c r="AP578" s="5" t="s">
        <v>947</v>
      </c>
    </row>
    <row r="579" spans="1:42" ht="12.75">
      <c r="A579" t="s">
        <v>801</v>
      </c>
      <c r="B579" t="s">
        <v>422</v>
      </c>
      <c r="D579" s="6">
        <v>58.409068857</v>
      </c>
      <c r="F579" s="6">
        <v>58.409068710067</v>
      </c>
      <c r="H579" s="6">
        <v>-1.4693300443013868E-07</v>
      </c>
      <c r="J579" s="68">
        <v>-2.515585461392432E-09</v>
      </c>
      <c r="L579" s="6">
        <v>58.409063216346006</v>
      </c>
      <c r="N579" s="6">
        <v>-5.640653995442335E-06</v>
      </c>
      <c r="P579" s="68">
        <v>-9.657154455333068E-08</v>
      </c>
      <c r="R579" s="6">
        <v>58.409069664068</v>
      </c>
      <c r="T579" s="6">
        <v>8.070679982097317E-07</v>
      </c>
      <c r="V579" s="68">
        <v>1.3817511800875236E-08</v>
      </c>
      <c r="X579" s="6">
        <v>58.409067812669</v>
      </c>
      <c r="Z579" s="6">
        <v>-1.0443310003438455E-06</v>
      </c>
      <c r="AB579" s="68">
        <v>-1.787960364341073E-08</v>
      </c>
      <c r="AD579" s="6">
        <v>58.409075000437</v>
      </c>
      <c r="AF579" s="6">
        <v>6.14343699822939E-06</v>
      </c>
      <c r="AH579" s="68">
        <v>1.0517950582759776E-07</v>
      </c>
      <c r="AJ579" s="6">
        <v>58.409069090939</v>
      </c>
      <c r="AL579" s="6">
        <v>2.3393899795109974E-07</v>
      </c>
      <c r="AN579" s="68">
        <v>4.005182800017595E-09</v>
      </c>
      <c r="AP579" s="5" t="s">
        <v>947</v>
      </c>
    </row>
    <row r="580" spans="1:42" ht="12.75">
      <c r="A580" t="s">
        <v>802</v>
      </c>
      <c r="B580" t="s">
        <v>423</v>
      </c>
      <c r="D580" s="6">
        <v>200.550699901692</v>
      </c>
      <c r="F580" s="6">
        <v>200.550700016302</v>
      </c>
      <c r="H580" s="6">
        <v>1.1460997484391555E-07</v>
      </c>
      <c r="J580" s="68">
        <v>5.714763144685919E-10</v>
      </c>
      <c r="L580" s="6">
        <v>200.55070427751602</v>
      </c>
      <c r="N580" s="6">
        <v>4.375824005364848E-06</v>
      </c>
      <c r="P580" s="68">
        <v>2.1819041307309494E-08</v>
      </c>
      <c r="R580" s="6">
        <v>200.55069927151</v>
      </c>
      <c r="T580" s="6">
        <v>-6.301820008047798E-07</v>
      </c>
      <c r="V580" s="68">
        <v>-3.1422577987196696E-09</v>
      </c>
      <c r="X580" s="6">
        <v>200.55070111993598</v>
      </c>
      <c r="Z580" s="6">
        <v>1.218243966150112E-06</v>
      </c>
      <c r="AB580" s="68">
        <v>6.074493715291362E-09</v>
      </c>
      <c r="AD580" s="6">
        <v>200.55070099824198</v>
      </c>
      <c r="AF580" s="6">
        <v>1.0965499654957966E-06</v>
      </c>
      <c r="AH580" s="68">
        <v>5.467694533269217E-09</v>
      </c>
      <c r="AJ580" s="6">
        <v>200.550706117295</v>
      </c>
      <c r="AL580" s="6">
        <v>6.215602979864343E-06</v>
      </c>
      <c r="AN580" s="68">
        <v>3.099267657959394E-08</v>
      </c>
      <c r="AP580" s="5" t="s">
        <v>947</v>
      </c>
    </row>
    <row r="581" spans="1:42" ht="12.75">
      <c r="A581" t="s">
        <v>842</v>
      </c>
      <c r="B581" t="s">
        <v>440</v>
      </c>
      <c r="D581" s="6">
        <v>117.349254694817</v>
      </c>
      <c r="F581" s="6">
        <v>117.349254657169</v>
      </c>
      <c r="H581" s="6">
        <v>-3.76480073782659E-08</v>
      </c>
      <c r="J581" s="68">
        <v>-3.208201660604898E-10</v>
      </c>
      <c r="L581" s="6">
        <v>117.349253196482</v>
      </c>
      <c r="N581" s="6">
        <v>-1.4983350098418668E-06</v>
      </c>
      <c r="P581" s="68">
        <v>-1.2768168095643168E-08</v>
      </c>
      <c r="R581" s="6">
        <v>117.349254900254</v>
      </c>
      <c r="T581" s="6">
        <v>2.0543699008612748E-07</v>
      </c>
      <c r="V581" s="68">
        <v>1.7506458871033721E-09</v>
      </c>
      <c r="X581" s="6">
        <v>117.349254812837</v>
      </c>
      <c r="Z581" s="6">
        <v>1.1801999733052071E-07</v>
      </c>
      <c r="AB581" s="68">
        <v>1.0057157809604166E-09</v>
      </c>
      <c r="AD581" s="6">
        <v>117.349262104998</v>
      </c>
      <c r="AF581" s="6">
        <v>7.4101809985904765E-06</v>
      </c>
      <c r="AH581" s="68">
        <v>6.314638314373346E-08</v>
      </c>
      <c r="AJ581" s="6">
        <v>117.349261047091</v>
      </c>
      <c r="AL581" s="6">
        <v>6.352273999254976E-06</v>
      </c>
      <c r="AN581" s="68">
        <v>5.4131353588695085E-08</v>
      </c>
      <c r="AP581" s="5" t="s">
        <v>947</v>
      </c>
    </row>
    <row r="582" spans="1:42" ht="12.75">
      <c r="A582" t="s">
        <v>803</v>
      </c>
      <c r="B582" t="s">
        <v>424</v>
      </c>
      <c r="D582" s="6">
        <v>122.797064725721</v>
      </c>
      <c r="F582" s="6">
        <v>122.797064694569</v>
      </c>
      <c r="H582" s="6">
        <v>-3.115199831427162E-08</v>
      </c>
      <c r="J582" s="68">
        <v>-2.5368683187869837E-10</v>
      </c>
      <c r="L582" s="6">
        <v>122.797063573131</v>
      </c>
      <c r="N582" s="6">
        <v>-1.1525900021069901E-06</v>
      </c>
      <c r="P582" s="68">
        <v>-9.386136425014801E-09</v>
      </c>
      <c r="R582" s="6">
        <v>122.797064897916</v>
      </c>
      <c r="T582" s="6">
        <v>1.721950013688911E-07</v>
      </c>
      <c r="V582" s="68">
        <v>1.4022729431970146E-09</v>
      </c>
      <c r="X582" s="6">
        <v>122.797064277896</v>
      </c>
      <c r="Z582" s="6">
        <v>-4.4782500197015906E-07</v>
      </c>
      <c r="AB582" s="68">
        <v>-3.6468705743937697E-09</v>
      </c>
      <c r="AD582" s="6">
        <v>122.797062516571</v>
      </c>
      <c r="AF582" s="6">
        <v>-2.209149997156601E-06</v>
      </c>
      <c r="AH582" s="68">
        <v>-1.799025084264798E-08</v>
      </c>
      <c r="AJ582" s="6">
        <v>122.79706100807799</v>
      </c>
      <c r="AL582" s="6">
        <v>-3.7176430112140224E-06</v>
      </c>
      <c r="AN582" s="68">
        <v>-3.027468954178778E-08</v>
      </c>
      <c r="AP582" s="5" t="s">
        <v>947</v>
      </c>
    </row>
    <row r="584" spans="1:42" ht="12.75">
      <c r="A584" t="s">
        <v>804</v>
      </c>
      <c r="B584" t="s">
        <v>425</v>
      </c>
      <c r="D584" s="6">
        <v>188.334737826961</v>
      </c>
      <c r="F584" s="6">
        <v>188.334737826961</v>
      </c>
      <c r="H584" s="6">
        <v>0</v>
      </c>
      <c r="J584" s="68">
        <v>0</v>
      </c>
      <c r="L584" s="6">
        <v>188.334737826961</v>
      </c>
      <c r="N584" s="6">
        <v>0</v>
      </c>
      <c r="P584" s="68">
        <v>0</v>
      </c>
      <c r="R584" s="6">
        <v>188.334737826961</v>
      </c>
      <c r="T584" s="6">
        <v>0</v>
      </c>
      <c r="V584" s="68">
        <v>0</v>
      </c>
      <c r="X584" s="6">
        <v>188.334737826961</v>
      </c>
      <c r="Z584" s="6">
        <v>0</v>
      </c>
      <c r="AB584" s="68">
        <v>0</v>
      </c>
      <c r="AD584" s="6">
        <v>188.334737826961</v>
      </c>
      <c r="AF584" s="6">
        <v>0</v>
      </c>
      <c r="AH584" s="68">
        <v>0</v>
      </c>
      <c r="AJ584" s="6">
        <v>188.334737826961</v>
      </c>
      <c r="AL584" s="6">
        <v>0</v>
      </c>
      <c r="AN584" s="68">
        <v>0</v>
      </c>
      <c r="AP584" s="5" t="s">
        <v>947</v>
      </c>
    </row>
    <row r="585" spans="1:42" ht="12.75">
      <c r="A585" t="s">
        <v>805</v>
      </c>
      <c r="B585" t="s">
        <v>426</v>
      </c>
      <c r="D585" s="6">
        <v>194.919389298226</v>
      </c>
      <c r="F585" s="6">
        <v>194.919389298226</v>
      </c>
      <c r="H585" s="6">
        <v>0</v>
      </c>
      <c r="J585" s="68">
        <v>0</v>
      </c>
      <c r="L585" s="6">
        <v>194.919389298226</v>
      </c>
      <c r="N585" s="6">
        <v>0</v>
      </c>
      <c r="P585" s="68">
        <v>0</v>
      </c>
      <c r="R585" s="6">
        <v>194.919389298226</v>
      </c>
      <c r="T585" s="6">
        <v>0</v>
      </c>
      <c r="V585" s="68">
        <v>0</v>
      </c>
      <c r="X585" s="6">
        <v>194.919389298226</v>
      </c>
      <c r="Z585" s="6">
        <v>0</v>
      </c>
      <c r="AB585" s="68">
        <v>0</v>
      </c>
      <c r="AD585" s="6">
        <v>194.919389298226</v>
      </c>
      <c r="AF585" s="6">
        <v>0</v>
      </c>
      <c r="AH585" s="68">
        <v>0</v>
      </c>
      <c r="AJ585" s="6">
        <v>194.919389298226</v>
      </c>
      <c r="AL585" s="6">
        <v>0</v>
      </c>
      <c r="AN585" s="68">
        <v>0</v>
      </c>
      <c r="AP585" s="5" t="s">
        <v>947</v>
      </c>
    </row>
    <row r="586" spans="1:42" ht="12.75">
      <c r="A586" t="s">
        <v>806</v>
      </c>
      <c r="B586" t="s">
        <v>427</v>
      </c>
      <c r="D586" s="6">
        <v>113.689523775818</v>
      </c>
      <c r="F586" s="6">
        <v>113.689523619368</v>
      </c>
      <c r="H586" s="6">
        <v>-1.5644999962205475E-07</v>
      </c>
      <c r="J586" s="68">
        <v>-1.3761162368008089E-09</v>
      </c>
      <c r="L586" s="6">
        <v>113.689517823628</v>
      </c>
      <c r="N586" s="6">
        <v>-5.95219000842917E-06</v>
      </c>
      <c r="P586" s="68">
        <v>-5.235478002499306E-08</v>
      </c>
      <c r="R586" s="6">
        <v>113.689524636508</v>
      </c>
      <c r="T586" s="6">
        <v>8.606899939422874E-07</v>
      </c>
      <c r="V586" s="68">
        <v>7.570530382724304E-09</v>
      </c>
      <c r="X586" s="6">
        <v>113.689522377833</v>
      </c>
      <c r="Z586" s="6">
        <v>-1.397985002427049E-06</v>
      </c>
      <c r="AB586" s="68">
        <v>-1.2296515597898945E-08</v>
      </c>
      <c r="AD586" s="6">
        <v>113.689525887445</v>
      </c>
      <c r="AF586" s="6">
        <v>2.1116269977028423E-06</v>
      </c>
      <c r="AH586" s="68">
        <v>1.857362866491301E-08</v>
      </c>
      <c r="AJ586" s="6">
        <v>113.68951927139699</v>
      </c>
      <c r="AL586" s="6">
        <v>-4.504421013962201E-06</v>
      </c>
      <c r="AN586" s="68">
        <v>-3.9620370148127056E-08</v>
      </c>
      <c r="AP586" s="5" t="s">
        <v>947</v>
      </c>
    </row>
    <row r="587" spans="1:42" ht="12.75">
      <c r="A587" t="s">
        <v>807</v>
      </c>
      <c r="B587" t="s">
        <v>428</v>
      </c>
      <c r="D587" s="6">
        <v>64.01288111900901</v>
      </c>
      <c r="F587" s="6">
        <v>64.012880819751</v>
      </c>
      <c r="H587" s="6">
        <v>-2.9925800504315703E-07</v>
      </c>
      <c r="J587" s="68">
        <v>-4.674965410271005E-09</v>
      </c>
      <c r="L587" s="6">
        <v>64.012869672358</v>
      </c>
      <c r="N587" s="6">
        <v>-1.1446651015489806E-05</v>
      </c>
      <c r="P587" s="68">
        <v>-1.7881793188169207E-07</v>
      </c>
      <c r="R587" s="6">
        <v>64.012882763806</v>
      </c>
      <c r="T587" s="6">
        <v>1.6447969954924702E-06</v>
      </c>
      <c r="V587" s="68">
        <v>2.5694781530526016E-08</v>
      </c>
      <c r="X587" s="6">
        <v>64.012878720361</v>
      </c>
      <c r="Z587" s="6">
        <v>-2.3986480073290295E-06</v>
      </c>
      <c r="AB587" s="68">
        <v>-3.747133335351057E-08</v>
      </c>
      <c r="AD587" s="6">
        <v>64.012889490127</v>
      </c>
      <c r="AF587" s="6">
        <v>8.371117985461751E-06</v>
      </c>
      <c r="AH587" s="68">
        <v>1.307723982911917E-07</v>
      </c>
      <c r="AJ587" s="6">
        <v>64.012877137145</v>
      </c>
      <c r="AL587" s="6">
        <v>-3.981864011848302E-06</v>
      </c>
      <c r="AN587" s="68">
        <v>-6.22041055212849E-08</v>
      </c>
      <c r="AP587" s="5" t="s">
        <v>947</v>
      </c>
    </row>
    <row r="588" spans="1:42" ht="12.75">
      <c r="A588" t="s">
        <v>808</v>
      </c>
      <c r="B588" t="s">
        <v>429</v>
      </c>
      <c r="D588" s="6">
        <v>86.12930048992699</v>
      </c>
      <c r="F588" s="6">
        <v>86.12930030409</v>
      </c>
      <c r="H588" s="6">
        <v>-1.8583699556984357E-07</v>
      </c>
      <c r="J588" s="68">
        <v>-2.157651281419354E-09</v>
      </c>
      <c r="L588" s="6">
        <v>86.129293384478</v>
      </c>
      <c r="N588" s="6">
        <v>-7.105448986521878E-06</v>
      </c>
      <c r="P588" s="68">
        <v>-8.249746539335794E-08</v>
      </c>
      <c r="R588" s="6">
        <v>86.129301511397</v>
      </c>
      <c r="T588" s="6">
        <v>1.0214700125743548E-06</v>
      </c>
      <c r="V588" s="68">
        <v>1.1859727256159685E-08</v>
      </c>
      <c r="X588" s="6">
        <v>86.129299031565</v>
      </c>
      <c r="Z588" s="6">
        <v>-1.4583619929453562E-06</v>
      </c>
      <c r="AB588" s="68">
        <v>-1.693224006986931E-08</v>
      </c>
      <c r="AD588" s="6">
        <v>86.12930611039201</v>
      </c>
      <c r="AF588" s="6">
        <v>5.620465017841525E-06</v>
      </c>
      <c r="AH588" s="68">
        <v>6.525613218580418E-08</v>
      </c>
      <c r="AJ588" s="6">
        <v>86.12929848339</v>
      </c>
      <c r="AL588" s="6">
        <v>-2.0065369881194783E-06</v>
      </c>
      <c r="AN588" s="68">
        <v>-2.3296798844362463E-08</v>
      </c>
      <c r="AP588" s="5" t="s">
        <v>947</v>
      </c>
    </row>
    <row r="590" spans="1:42" ht="12.75">
      <c r="A590" t="s">
        <v>809</v>
      </c>
      <c r="B590" t="s">
        <v>430</v>
      </c>
      <c r="D590" s="6">
        <v>75.192815645119</v>
      </c>
      <c r="F590" s="6">
        <v>75.192815645119</v>
      </c>
      <c r="H590" s="6">
        <v>0</v>
      </c>
      <c r="J590" s="68">
        <v>0</v>
      </c>
      <c r="L590" s="6">
        <v>75.192815645119</v>
      </c>
      <c r="N590" s="6">
        <v>0</v>
      </c>
      <c r="P590" s="68">
        <v>0</v>
      </c>
      <c r="R590" s="6">
        <v>75.192815645119</v>
      </c>
      <c r="T590" s="6">
        <v>0</v>
      </c>
      <c r="V590" s="68">
        <v>0</v>
      </c>
      <c r="X590" s="6">
        <v>75.192815645119</v>
      </c>
      <c r="Z590" s="6">
        <v>0</v>
      </c>
      <c r="AB590" s="68">
        <v>0</v>
      </c>
      <c r="AD590" s="6">
        <v>75.192815645119</v>
      </c>
      <c r="AF590" s="6">
        <v>0</v>
      </c>
      <c r="AH590" s="68">
        <v>0</v>
      </c>
      <c r="AJ590" s="6">
        <v>75.192815645119</v>
      </c>
      <c r="AL590" s="6">
        <v>0</v>
      </c>
      <c r="AN590" s="68">
        <v>0</v>
      </c>
      <c r="AP590" s="5" t="s">
        <v>947</v>
      </c>
    </row>
    <row r="591" spans="1:42" ht="12.75">
      <c r="A591" t="s">
        <v>810</v>
      </c>
      <c r="B591" t="s">
        <v>431</v>
      </c>
      <c r="D591" s="6">
        <v>73.319287983933</v>
      </c>
      <c r="F591" s="6">
        <v>73.319287891104</v>
      </c>
      <c r="H591" s="6">
        <v>-9.282899782192544E-08</v>
      </c>
      <c r="J591" s="68">
        <v>-1.26609246181261E-09</v>
      </c>
      <c r="L591" s="6">
        <v>73.319284440808</v>
      </c>
      <c r="N591" s="6">
        <v>-3.5431249898465467E-06</v>
      </c>
      <c r="P591" s="68">
        <v>-4.832459625934963E-08</v>
      </c>
      <c r="R591" s="6">
        <v>73.319288494329</v>
      </c>
      <c r="T591" s="6">
        <v>5.103960063479462E-07</v>
      </c>
      <c r="V591" s="68">
        <v>6.96127881738013E-09</v>
      </c>
      <c r="X591" s="6">
        <v>73.319287244866</v>
      </c>
      <c r="Z591" s="6">
        <v>-7.390669907181291E-07</v>
      </c>
      <c r="AB591" s="68">
        <v>-1.0080116856564216E-08</v>
      </c>
      <c r="AD591" s="6">
        <v>73.319290598188</v>
      </c>
      <c r="AF591" s="6">
        <v>2.614255009802946E-06</v>
      </c>
      <c r="AH591" s="68">
        <v>3.5655761010333694E-08</v>
      </c>
      <c r="AJ591" s="6">
        <v>73.31928678061</v>
      </c>
      <c r="AL591" s="6">
        <v>-1.2033229950247915E-06</v>
      </c>
      <c r="AN591" s="68">
        <v>-1.6412093299221408E-08</v>
      </c>
      <c r="AP591" s="5" t="s">
        <v>947</v>
      </c>
    </row>
    <row r="592" spans="1:42" ht="12.75">
      <c r="A592" t="s">
        <v>811</v>
      </c>
      <c r="B592" t="s">
        <v>432</v>
      </c>
      <c r="D592" s="6">
        <v>135.565237006106</v>
      </c>
      <c r="F592" s="6">
        <v>135.565237135632</v>
      </c>
      <c r="H592" s="6">
        <v>1.295260005917953E-07</v>
      </c>
      <c r="J592" s="68">
        <v>9.554514376422425E-10</v>
      </c>
      <c r="L592" s="6">
        <v>135.565242022089</v>
      </c>
      <c r="N592" s="6">
        <v>5.01598299251782E-06</v>
      </c>
      <c r="P592" s="68">
        <v>3.700051062715949E-08</v>
      </c>
      <c r="R592" s="6">
        <v>135.565236295721</v>
      </c>
      <c r="T592" s="6">
        <v>-7.103849952727614E-07</v>
      </c>
      <c r="V592" s="68">
        <v>-5.240170791283056E-09</v>
      </c>
      <c r="X592" s="6">
        <v>135.565237820414</v>
      </c>
      <c r="Z592" s="6">
        <v>8.143080094669131E-07</v>
      </c>
      <c r="AB592" s="68">
        <v>6.006761227660715E-09</v>
      </c>
      <c r="AD592" s="6">
        <v>135.565229779288</v>
      </c>
      <c r="AF592" s="6">
        <v>-7.226818013350567E-06</v>
      </c>
      <c r="AH592" s="68">
        <v>-5.3308784559754525E-08</v>
      </c>
      <c r="AJ592" s="6">
        <v>135.565234892205</v>
      </c>
      <c r="AL592" s="6">
        <v>-2.1139009902526595E-06</v>
      </c>
      <c r="AN592" s="68">
        <v>-1.5593237890016354E-08</v>
      </c>
      <c r="AP592" s="5" t="s">
        <v>947</v>
      </c>
    </row>
    <row r="593" spans="1:42" ht="12.75">
      <c r="A593" t="s">
        <v>812</v>
      </c>
      <c r="B593" t="s">
        <v>433</v>
      </c>
      <c r="D593" s="6">
        <v>116.445291362956</v>
      </c>
      <c r="F593" s="6">
        <v>116.445291084193</v>
      </c>
      <c r="H593" s="6">
        <v>-2.78762996686055E-07</v>
      </c>
      <c r="J593" s="68">
        <v>-2.393939621114951E-09</v>
      </c>
      <c r="L593" s="6">
        <v>116.44528070624601</v>
      </c>
      <c r="N593" s="6">
        <v>-1.0656709989120827E-05</v>
      </c>
      <c r="P593" s="68">
        <v>-9.151688200001343E-08</v>
      </c>
      <c r="R593" s="6">
        <v>116.445292895262</v>
      </c>
      <c r="T593" s="6">
        <v>1.5323060011951384E-06</v>
      </c>
      <c r="V593" s="68">
        <v>1.3159020714877967E-08</v>
      </c>
      <c r="X593" s="6">
        <v>116.445289095714</v>
      </c>
      <c r="Z593" s="6">
        <v>-2.2672419959235413E-06</v>
      </c>
      <c r="AB593" s="68">
        <v>-1.9470448048059113E-08</v>
      </c>
      <c r="AD593" s="6">
        <v>116.445298652876</v>
      </c>
      <c r="AF593" s="6">
        <v>7.289920006314787E-06</v>
      </c>
      <c r="AH593" s="68">
        <v>6.260381953609748E-08</v>
      </c>
      <c r="AJ593" s="6">
        <v>116.44528710851499</v>
      </c>
      <c r="AL593" s="6">
        <v>-4.2544410092659746E-06</v>
      </c>
      <c r="AN593" s="68">
        <v>-3.653596430966906E-08</v>
      </c>
      <c r="AP593" s="5" t="s">
        <v>947</v>
      </c>
    </row>
    <row r="594" spans="1:42" ht="12.75">
      <c r="A594" t="s">
        <v>813</v>
      </c>
      <c r="B594" t="s">
        <v>434</v>
      </c>
      <c r="D594" s="6">
        <v>69.294671034365</v>
      </c>
      <c r="F594" s="6">
        <v>69.294671034365</v>
      </c>
      <c r="H594" s="6">
        <v>0</v>
      </c>
      <c r="J594" s="68">
        <v>0</v>
      </c>
      <c r="L594" s="6">
        <v>69.294671034365</v>
      </c>
      <c r="N594" s="6">
        <v>0</v>
      </c>
      <c r="P594" s="68">
        <v>0</v>
      </c>
      <c r="R594" s="6">
        <v>69.294671034365</v>
      </c>
      <c r="T594" s="6">
        <v>0</v>
      </c>
      <c r="V594" s="68">
        <v>0</v>
      </c>
      <c r="X594" s="6">
        <v>69.294671034365</v>
      </c>
      <c r="Z594" s="6">
        <v>0</v>
      </c>
      <c r="AB594" s="68">
        <v>0</v>
      </c>
      <c r="AD594" s="6">
        <v>69.294671034365</v>
      </c>
      <c r="AF594" s="6">
        <v>0</v>
      </c>
      <c r="AH594" s="68">
        <v>0</v>
      </c>
      <c r="AJ594" s="6">
        <v>69.294671034365</v>
      </c>
      <c r="AL594" s="6">
        <v>0</v>
      </c>
      <c r="AN594" s="68">
        <v>0</v>
      </c>
      <c r="AP594" s="5" t="s">
        <v>947</v>
      </c>
    </row>
    <row r="596" spans="1:42" ht="12.75">
      <c r="A596" t="s">
        <v>843</v>
      </c>
      <c r="B596" t="s">
        <v>441</v>
      </c>
      <c r="D596" s="6">
        <v>100.69507406225499</v>
      </c>
      <c r="F596" s="6">
        <v>100.69507406225499</v>
      </c>
      <c r="H596" s="6">
        <v>0</v>
      </c>
      <c r="J596" s="68">
        <v>0</v>
      </c>
      <c r="L596" s="6">
        <v>100.69507406225499</v>
      </c>
      <c r="N596" s="6">
        <v>0</v>
      </c>
      <c r="P596" s="68">
        <v>0</v>
      </c>
      <c r="R596" s="6">
        <v>100.69507406225499</v>
      </c>
      <c r="T596" s="6">
        <v>0</v>
      </c>
      <c r="V596" s="68">
        <v>0</v>
      </c>
      <c r="X596" s="6">
        <v>100.69507406225499</v>
      </c>
      <c r="Z596" s="6">
        <v>0</v>
      </c>
      <c r="AB596" s="68">
        <v>0</v>
      </c>
      <c r="AD596" s="6">
        <v>100.69507406225499</v>
      </c>
      <c r="AF596" s="6">
        <v>0</v>
      </c>
      <c r="AH596" s="68">
        <v>0</v>
      </c>
      <c r="AJ596" s="6">
        <v>100.69507406225499</v>
      </c>
      <c r="AL596" s="6">
        <v>0</v>
      </c>
      <c r="AN596" s="68">
        <v>0</v>
      </c>
      <c r="AP596" s="5" t="s">
        <v>947</v>
      </c>
    </row>
    <row r="597" spans="1:42" ht="12.75">
      <c r="A597" t="s">
        <v>814</v>
      </c>
      <c r="B597" t="s">
        <v>435</v>
      </c>
      <c r="D597" s="6">
        <v>165.285932596754</v>
      </c>
      <c r="F597" s="6">
        <v>165.285932596754</v>
      </c>
      <c r="H597" s="6">
        <v>0</v>
      </c>
      <c r="J597" s="68">
        <v>0</v>
      </c>
      <c r="L597" s="6">
        <v>165.285932596754</v>
      </c>
      <c r="N597" s="6">
        <v>0</v>
      </c>
      <c r="P597" s="68">
        <v>0</v>
      </c>
      <c r="R597" s="6">
        <v>165.285932596754</v>
      </c>
      <c r="T597" s="6">
        <v>0</v>
      </c>
      <c r="V597" s="68">
        <v>0</v>
      </c>
      <c r="X597" s="6">
        <v>165.285932596754</v>
      </c>
      <c r="Z597" s="6">
        <v>0</v>
      </c>
      <c r="AB597" s="68">
        <v>0</v>
      </c>
      <c r="AD597" s="6">
        <v>165.285932596754</v>
      </c>
      <c r="AF597" s="6">
        <v>0</v>
      </c>
      <c r="AH597" s="68">
        <v>0</v>
      </c>
      <c r="AJ597" s="6">
        <v>165.285932596754</v>
      </c>
      <c r="AL597" s="6">
        <v>0</v>
      </c>
      <c r="AN597" s="68">
        <v>0</v>
      </c>
      <c r="AP597" s="5" t="s">
        <v>947</v>
      </c>
    </row>
    <row r="598" spans="1:42" ht="12.75">
      <c r="A598" t="s">
        <v>815</v>
      </c>
      <c r="B598" t="s">
        <v>436</v>
      </c>
      <c r="D598" s="6">
        <v>234.331986192477</v>
      </c>
      <c r="F598" s="6">
        <v>234.331986051162</v>
      </c>
      <c r="H598" s="6">
        <v>-1.4131498460301373E-07</v>
      </c>
      <c r="J598" s="68">
        <v>-6.030546102525653E-10</v>
      </c>
      <c r="L598" s="6">
        <v>234.33198070011898</v>
      </c>
      <c r="N598" s="6">
        <v>-5.492358013725607E-06</v>
      </c>
      <c r="P598" s="68">
        <v>-2.3438362397586907E-08</v>
      </c>
      <c r="R598" s="6">
        <v>234.33198696696002</v>
      </c>
      <c r="T598" s="6">
        <v>7.744830270439707E-07</v>
      </c>
      <c r="V598" s="68">
        <v>3.305067479809697E-09</v>
      </c>
      <c r="X598" s="6">
        <v>234.33198573126998</v>
      </c>
      <c r="Z598" s="6">
        <v>-4.612070085840969E-07</v>
      </c>
      <c r="AB598" s="68">
        <v>-1.96817778092517E-09</v>
      </c>
      <c r="AD598" s="6">
        <v>234.33200027066098</v>
      </c>
      <c r="AF598" s="6">
        <v>1.4078183994570281E-05</v>
      </c>
      <c r="AH598" s="68">
        <v>6.00779442163165E-08</v>
      </c>
      <c r="AJ598" s="6">
        <v>234.33199523728902</v>
      </c>
      <c r="AL598" s="6">
        <v>9.044812031788751E-06</v>
      </c>
      <c r="AN598" s="68">
        <v>3.859828177430063E-08</v>
      </c>
      <c r="AP598" s="5" t="s">
        <v>947</v>
      </c>
    </row>
    <row r="599" spans="1:42" ht="12.75">
      <c r="A599" t="s">
        <v>816</v>
      </c>
      <c r="B599" t="s">
        <v>437</v>
      </c>
      <c r="D599" s="6">
        <v>52.456752049761</v>
      </c>
      <c r="F599" s="6">
        <v>52.456751916044</v>
      </c>
      <c r="H599" s="6">
        <v>-1.3371700191555647E-07</v>
      </c>
      <c r="J599" s="68">
        <v>-2.5490903780834767E-09</v>
      </c>
      <c r="L599" s="6">
        <v>52.456746920967</v>
      </c>
      <c r="N599" s="6">
        <v>-5.1287940010524835E-06</v>
      </c>
      <c r="P599" s="68">
        <v>-9.777185587447843E-08</v>
      </c>
      <c r="R599" s="6">
        <v>52.456752784346</v>
      </c>
      <c r="T599" s="6">
        <v>7.345850008277921E-07</v>
      </c>
      <c r="V599" s="68">
        <v>1.400363103172986E-08</v>
      </c>
      <c r="X599" s="6">
        <v>52.456751077694996</v>
      </c>
      <c r="Z599" s="6">
        <v>-9.720660045786644E-07</v>
      </c>
      <c r="AB599" s="68">
        <v>-1.8530808077033683E-08</v>
      </c>
      <c r="AD599" s="6">
        <v>52.456757302072006</v>
      </c>
      <c r="AF599" s="6">
        <v>5.252311005676802E-06</v>
      </c>
      <c r="AH599" s="68">
        <v>1.0012650041112738E-07</v>
      </c>
      <c r="AJ599" s="6">
        <v>52.456751900012</v>
      </c>
      <c r="AL599" s="6">
        <v>-1.4974899897879368E-07</v>
      </c>
      <c r="AN599" s="68">
        <v>-2.8547135140341947E-09</v>
      </c>
      <c r="AP599" s="5" t="s">
        <v>947</v>
      </c>
    </row>
    <row r="600" spans="1:42" ht="12.75">
      <c r="A600" t="s">
        <v>817</v>
      </c>
      <c r="B600" t="s">
        <v>438</v>
      </c>
      <c r="D600" s="6">
        <v>119.71986265139</v>
      </c>
      <c r="F600" s="6">
        <v>119.71986265139</v>
      </c>
      <c r="H600" s="6">
        <v>0</v>
      </c>
      <c r="J600" s="68">
        <v>0</v>
      </c>
      <c r="L600" s="6">
        <v>119.71986265139</v>
      </c>
      <c r="N600" s="6">
        <v>0</v>
      </c>
      <c r="P600" s="68">
        <v>0</v>
      </c>
      <c r="R600" s="6">
        <v>119.71986265139</v>
      </c>
      <c r="T600" s="6">
        <v>0</v>
      </c>
      <c r="V600" s="68">
        <v>0</v>
      </c>
      <c r="X600" s="6">
        <v>119.71986265139</v>
      </c>
      <c r="Z600" s="6">
        <v>0</v>
      </c>
      <c r="AB600" s="68">
        <v>0</v>
      </c>
      <c r="AD600" s="6">
        <v>119.71986265139</v>
      </c>
      <c r="AF600" s="6">
        <v>0</v>
      </c>
      <c r="AH600" s="68">
        <v>0</v>
      </c>
      <c r="AJ600" s="6">
        <v>119.71986265139</v>
      </c>
      <c r="AL600" s="6">
        <v>0</v>
      </c>
      <c r="AN600" s="68">
        <v>0</v>
      </c>
      <c r="AP600" s="5" t="s">
        <v>947</v>
      </c>
    </row>
    <row r="602" spans="1:42" ht="12.75">
      <c r="A602" t="s">
        <v>818</v>
      </c>
      <c r="B602" t="s">
        <v>439</v>
      </c>
      <c r="D602" s="6">
        <v>63.469133074713994</v>
      </c>
      <c r="F602" s="6">
        <v>63.469133074713994</v>
      </c>
      <c r="H602" s="6">
        <v>0</v>
      </c>
      <c r="J602" s="68">
        <v>0</v>
      </c>
      <c r="L602" s="6">
        <v>63.469133074713994</v>
      </c>
      <c r="N602" s="6">
        <v>0</v>
      </c>
      <c r="P602" s="68">
        <v>0</v>
      </c>
      <c r="R602" s="6">
        <v>63.469133074713994</v>
      </c>
      <c r="T602" s="6">
        <v>0</v>
      </c>
      <c r="V602" s="68">
        <v>0</v>
      </c>
      <c r="X602" s="6">
        <v>63.469133074713994</v>
      </c>
      <c r="Z602" s="6">
        <v>0</v>
      </c>
      <c r="AB602" s="68">
        <v>0</v>
      </c>
      <c r="AD602" s="6">
        <v>63.469133074713994</v>
      </c>
      <c r="AF602" s="6">
        <v>0</v>
      </c>
      <c r="AH602" s="68">
        <v>0</v>
      </c>
      <c r="AJ602" s="6">
        <v>63.469133074713994</v>
      </c>
      <c r="AL602" s="6">
        <v>0</v>
      </c>
      <c r="AN602" s="68">
        <v>0</v>
      </c>
      <c r="AP602" s="5" t="s">
        <v>947</v>
      </c>
    </row>
    <row r="604" ht="12.75">
      <c r="B604" s="72" t="s">
        <v>865</v>
      </c>
    </row>
    <row r="606" spans="1:42" ht="12.75">
      <c r="A606" t="s">
        <v>866</v>
      </c>
      <c r="B606" t="s">
        <v>867</v>
      </c>
      <c r="D606" s="6">
        <v>22.95169248134</v>
      </c>
      <c r="F606" s="6">
        <v>22.951297996304003</v>
      </c>
      <c r="H606" s="6">
        <v>-0.0003944850359971497</v>
      </c>
      <c r="J606" s="68">
        <v>-1.7187622930983008E-05</v>
      </c>
      <c r="L606" s="6">
        <v>22.936767036623998</v>
      </c>
      <c r="N606" s="6">
        <v>-0.014925444716002545</v>
      </c>
      <c r="P606" s="68">
        <v>-0.0006502982177953591</v>
      </c>
      <c r="R606" s="6">
        <v>22.953864826488</v>
      </c>
      <c r="T606" s="6">
        <v>0.0021723451480006872</v>
      </c>
      <c r="V606" s="68">
        <v>9.464858200617796E-05</v>
      </c>
      <c r="X606" s="6">
        <v>22.91518365305</v>
      </c>
      <c r="Z606" s="6">
        <v>-0.036508828289999684</v>
      </c>
      <c r="AB606" s="68">
        <v>-0.0015906813111791994</v>
      </c>
      <c r="AD606" s="6">
        <v>22.958281118866</v>
      </c>
      <c r="AF606" s="6">
        <v>0.006588637526000696</v>
      </c>
      <c r="AH606" s="68">
        <v>0.0002870654323796529</v>
      </c>
      <c r="AJ606" s="6">
        <v>22.908167801325998</v>
      </c>
      <c r="AL606" s="6">
        <v>-0.043524680014002115</v>
      </c>
      <c r="AN606" s="68">
        <v>-0.0018963603686041105</v>
      </c>
      <c r="AP606" s="5" t="s">
        <v>947</v>
      </c>
    </row>
    <row r="607" spans="1:42" ht="12.75">
      <c r="A607" t="s">
        <v>868</v>
      </c>
      <c r="B607" t="s">
        <v>869</v>
      </c>
      <c r="D607" s="6">
        <v>11.418763019906999</v>
      </c>
      <c r="F607" s="6">
        <v>11.418502527192</v>
      </c>
      <c r="H607" s="6">
        <v>-0.0002604927149985059</v>
      </c>
      <c r="J607" s="68">
        <v>-2.2812691229721967E-05</v>
      </c>
      <c r="L607" s="6">
        <v>11.408896764514</v>
      </c>
      <c r="N607" s="6">
        <v>-0.00986625539299979</v>
      </c>
      <c r="P607" s="68">
        <v>-0.00086403889596442</v>
      </c>
      <c r="R607" s="6">
        <v>11.420197231206</v>
      </c>
      <c r="T607" s="6">
        <v>0.0014342112990011202</v>
      </c>
      <c r="V607" s="68">
        <v>0.00012560128417594583</v>
      </c>
      <c r="X607" s="6">
        <v>11.441113704073999</v>
      </c>
      <c r="Z607" s="6">
        <v>0.022350684166999812</v>
      </c>
      <c r="AB607" s="68">
        <v>0.001957364745028385</v>
      </c>
      <c r="AD607" s="6">
        <v>11.424469553618001</v>
      </c>
      <c r="AF607" s="6">
        <v>0.005706533711002493</v>
      </c>
      <c r="AH607" s="68">
        <v>0.0004997506035508362</v>
      </c>
      <c r="AJ607" s="6">
        <v>11.437674286385</v>
      </c>
      <c r="AL607" s="6">
        <v>0.018911266478001565</v>
      </c>
      <c r="AN607" s="68">
        <v>0.0016561571901468177</v>
      </c>
      <c r="AP607" s="5" t="s">
        <v>947</v>
      </c>
    </row>
    <row r="608" spans="1:42" ht="12.75">
      <c r="A608" t="s">
        <v>870</v>
      </c>
      <c r="B608" t="s">
        <v>871</v>
      </c>
      <c r="D608" s="6">
        <v>15.426363160663</v>
      </c>
      <c r="F608" s="6">
        <v>15.426292508086</v>
      </c>
      <c r="H608" s="6">
        <v>-7.065257699956362E-05</v>
      </c>
      <c r="J608" s="68">
        <v>-4.5799892212914225E-06</v>
      </c>
      <c r="L608" s="6">
        <v>15.423642028595001</v>
      </c>
      <c r="N608" s="6">
        <v>-0.0027211320679985107</v>
      </c>
      <c r="P608" s="68">
        <v>-0.00017639491820971501</v>
      </c>
      <c r="R608" s="6">
        <v>15.42675100468</v>
      </c>
      <c r="T608" s="6">
        <v>0.0003878440170002051</v>
      </c>
      <c r="V608" s="68">
        <v>2.5141636623024776E-05</v>
      </c>
      <c r="X608" s="6">
        <v>15.437017728049002</v>
      </c>
      <c r="Z608" s="6">
        <v>0.0106545673860019</v>
      </c>
      <c r="AB608" s="68">
        <v>0.0006906726669816054</v>
      </c>
      <c r="AD608" s="6">
        <v>15.433770744448001</v>
      </c>
      <c r="AF608" s="6">
        <v>0.007407583785001393</v>
      </c>
      <c r="AH608" s="68">
        <v>0.0004801899000984641</v>
      </c>
      <c r="AJ608" s="6">
        <v>15.441649250749</v>
      </c>
      <c r="AL608" s="6">
        <v>0.01528609008600057</v>
      </c>
      <c r="AN608" s="68">
        <v>0.0009909069251643106</v>
      </c>
      <c r="AP608" s="5" t="s">
        <v>947</v>
      </c>
    </row>
    <row r="609" spans="1:42" ht="12.75">
      <c r="A609" t="s">
        <v>872</v>
      </c>
      <c r="B609" t="s">
        <v>873</v>
      </c>
      <c r="D609" s="6">
        <v>10.896932518541998</v>
      </c>
      <c r="F609" s="6">
        <v>10.896845758186</v>
      </c>
      <c r="H609" s="6">
        <v>-8.676035599819443E-05</v>
      </c>
      <c r="J609" s="68">
        <v>-7.961906330113063E-06</v>
      </c>
      <c r="L609" s="6">
        <v>10.893580064156</v>
      </c>
      <c r="N609" s="6">
        <v>-0.0033524543859986267</v>
      </c>
      <c r="P609" s="68">
        <v>-0.0003076512018675126</v>
      </c>
      <c r="R609" s="6">
        <v>10.897408506106</v>
      </c>
      <c r="T609" s="6">
        <v>0.0004759875640019118</v>
      </c>
      <c r="V609" s="68">
        <v>4.3680876539519816E-05</v>
      </c>
      <c r="X609" s="6">
        <v>10.980692329089</v>
      </c>
      <c r="Z609" s="6">
        <v>0.08375981054700254</v>
      </c>
      <c r="AB609" s="68">
        <v>0.0076865494398977476</v>
      </c>
      <c r="AD609" s="6">
        <v>10.90744907536</v>
      </c>
      <c r="AF609" s="6">
        <v>0.010516556818002343</v>
      </c>
      <c r="AH609" s="68">
        <v>0.0009650933232914477</v>
      </c>
      <c r="AJ609" s="6">
        <v>10.987921882601</v>
      </c>
      <c r="AL609" s="6">
        <v>0.09098936405900204</v>
      </c>
      <c r="AN609" s="68">
        <v>0.008349997937876222</v>
      </c>
      <c r="AP609" s="5" t="s">
        <v>947</v>
      </c>
    </row>
    <row r="610" spans="1:42" ht="12.75">
      <c r="A610" t="s">
        <v>874</v>
      </c>
      <c r="B610" t="s">
        <v>875</v>
      </c>
      <c r="D610" s="6">
        <v>13.027075155693</v>
      </c>
      <c r="F610" s="6">
        <v>13.027075155693</v>
      </c>
      <c r="H610" s="6">
        <v>0</v>
      </c>
      <c r="J610" s="68">
        <v>0</v>
      </c>
      <c r="L610" s="6">
        <v>13.027075155693</v>
      </c>
      <c r="N610" s="6">
        <v>0</v>
      </c>
      <c r="P610" s="68">
        <v>0</v>
      </c>
      <c r="R610" s="6">
        <v>13.027075155693</v>
      </c>
      <c r="T610" s="6">
        <v>0</v>
      </c>
      <c r="V610" s="68">
        <v>0</v>
      </c>
      <c r="X610" s="6">
        <v>13.014802479940998</v>
      </c>
      <c r="Z610" s="6">
        <v>-0.012272675752001305</v>
      </c>
      <c r="AB610" s="68">
        <v>-0.0009420898862810343</v>
      </c>
      <c r="AD610" s="6">
        <v>13.027075155693</v>
      </c>
      <c r="AF610" s="6">
        <v>0</v>
      </c>
      <c r="AH610" s="68">
        <v>0</v>
      </c>
      <c r="AJ610" s="6">
        <v>13.014474367523</v>
      </c>
      <c r="AL610" s="6">
        <v>-0.012600788169999433</v>
      </c>
      <c r="AN610" s="68">
        <v>-0.0009672768460610842</v>
      </c>
      <c r="AP610" s="5" t="s">
        <v>947</v>
      </c>
    </row>
    <row r="612" spans="1:42" ht="12.75">
      <c r="A612" t="s">
        <v>876</v>
      </c>
      <c r="B612" t="s">
        <v>877</v>
      </c>
      <c r="D612" s="6">
        <v>19.663826202869</v>
      </c>
      <c r="F612" s="6">
        <v>19.663722506251</v>
      </c>
      <c r="H612" s="6">
        <v>-0.00010369661800169183</v>
      </c>
      <c r="J612" s="68">
        <v>-5.273471039250857E-06</v>
      </c>
      <c r="L612" s="6">
        <v>19.659872120461</v>
      </c>
      <c r="N612" s="6">
        <v>-0.003954082408000659</v>
      </c>
      <c r="P612" s="68">
        <v>-0.00020108408034158422</v>
      </c>
      <c r="R612" s="6">
        <v>19.664396454507</v>
      </c>
      <c r="T612" s="6">
        <v>0.0005702516379990641</v>
      </c>
      <c r="V612" s="68">
        <v>2.900003448544836E-05</v>
      </c>
      <c r="X612" s="6">
        <v>19.704517846266</v>
      </c>
      <c r="Z612" s="6">
        <v>0.04069164339700038</v>
      </c>
      <c r="AB612" s="68">
        <v>0.002069365492615235</v>
      </c>
      <c r="AD612" s="6">
        <v>19.669542846389</v>
      </c>
      <c r="AF612" s="6">
        <v>0.005716643519999565</v>
      </c>
      <c r="AH612" s="68">
        <v>0.0002907187777710064</v>
      </c>
      <c r="AJ612" s="6">
        <v>19.705992231345</v>
      </c>
      <c r="AL612" s="6">
        <v>0.04216602847600015</v>
      </c>
      <c r="AN612" s="68">
        <v>0.0021443450547710815</v>
      </c>
      <c r="AP612" s="5" t="s">
        <v>947</v>
      </c>
    </row>
    <row r="613" spans="1:42" ht="12.75">
      <c r="A613" t="s">
        <v>878</v>
      </c>
      <c r="B613" t="s">
        <v>879</v>
      </c>
      <c r="D613" s="6">
        <v>19.839186401598</v>
      </c>
      <c r="F613" s="6">
        <v>19.839186401598</v>
      </c>
      <c r="H613" s="6">
        <v>0</v>
      </c>
      <c r="J613" s="68">
        <v>0</v>
      </c>
      <c r="L613" s="6">
        <v>19.839186401598</v>
      </c>
      <c r="N613" s="6">
        <v>0</v>
      </c>
      <c r="P613" s="68">
        <v>0</v>
      </c>
      <c r="R613" s="6">
        <v>19.839186401598</v>
      </c>
      <c r="T613" s="6">
        <v>0</v>
      </c>
      <c r="V613" s="68">
        <v>0</v>
      </c>
      <c r="X613" s="6">
        <v>19.818930971576002</v>
      </c>
      <c r="Z613" s="6">
        <v>-0.020255430021997256</v>
      </c>
      <c r="AB613" s="68">
        <v>-0.001020980881573134</v>
      </c>
      <c r="AD613" s="6">
        <v>19.839186401598</v>
      </c>
      <c r="AF613" s="6">
        <v>0</v>
      </c>
      <c r="AH613" s="68">
        <v>0</v>
      </c>
      <c r="AJ613" s="6">
        <v>19.818930971576002</v>
      </c>
      <c r="AL613" s="6">
        <v>-0.020255430021997256</v>
      </c>
      <c r="AN613" s="68">
        <v>-0.001020980881573134</v>
      </c>
      <c r="AP613" s="5" t="s">
        <v>947</v>
      </c>
    </row>
    <row r="614" spans="1:42" ht="12.75">
      <c r="A614" t="s">
        <v>880</v>
      </c>
      <c r="B614" t="s">
        <v>881</v>
      </c>
      <c r="D614" s="6">
        <v>18.466660070163</v>
      </c>
      <c r="F614" s="6">
        <v>18.466150453274</v>
      </c>
      <c r="H614" s="6">
        <v>-0.0005096168890013075</v>
      </c>
      <c r="J614" s="68">
        <v>-2.7596592294710996E-05</v>
      </c>
      <c r="L614" s="6">
        <v>18.447362814699</v>
      </c>
      <c r="N614" s="6">
        <v>-0.019297255464000074</v>
      </c>
      <c r="P614" s="68">
        <v>-0.0010449781059856669</v>
      </c>
      <c r="R614" s="6">
        <v>18.469466019426</v>
      </c>
      <c r="T614" s="6">
        <v>0.0028059492629992633</v>
      </c>
      <c r="V614" s="68">
        <v>0.00015194676526985508</v>
      </c>
      <c r="X614" s="6">
        <v>18.507531520823</v>
      </c>
      <c r="Z614" s="6">
        <v>0.0408714506599992</v>
      </c>
      <c r="AB614" s="68">
        <v>0.0022132562415028215</v>
      </c>
      <c r="AD614" s="6">
        <v>18.477217967002</v>
      </c>
      <c r="AF614" s="6">
        <v>0.01055789683899988</v>
      </c>
      <c r="AH614" s="68">
        <v>0.0005717274698773771</v>
      </c>
      <c r="AJ614" s="6">
        <v>18.500483431261</v>
      </c>
      <c r="AL614" s="6">
        <v>0.03382336109799766</v>
      </c>
      <c r="AN614" s="68">
        <v>0.0018315906054201336</v>
      </c>
      <c r="AP614" s="5" t="s">
        <v>947</v>
      </c>
    </row>
    <row r="615" spans="1:42" ht="12.75">
      <c r="A615" t="s">
        <v>923</v>
      </c>
      <c r="B615" t="s">
        <v>924</v>
      </c>
      <c r="D615" s="6">
        <v>32.583884151519</v>
      </c>
      <c r="F615" s="6">
        <v>32.583546382503</v>
      </c>
      <c r="H615" s="6">
        <v>-0.00033776901599935627</v>
      </c>
      <c r="J615" s="68">
        <v>-1.036613727291349E-05</v>
      </c>
      <c r="L615" s="6">
        <v>32.571060796123</v>
      </c>
      <c r="N615" s="6">
        <v>-0.012823355396001546</v>
      </c>
      <c r="P615" s="68">
        <v>-0.00039354901141838683</v>
      </c>
      <c r="R615" s="6">
        <v>32.585743056066</v>
      </c>
      <c r="T615" s="6">
        <v>0.0018589045469994403</v>
      </c>
      <c r="V615" s="68">
        <v>5.7049814514295145E-05</v>
      </c>
      <c r="X615" s="6">
        <v>32.887665153227005</v>
      </c>
      <c r="Z615" s="6">
        <v>0.3037810017080034</v>
      </c>
      <c r="AB615" s="68">
        <v>0.009323044493264983</v>
      </c>
      <c r="AD615" s="6">
        <v>32.595208505495</v>
      </c>
      <c r="AF615" s="6">
        <v>0.011324353976000623</v>
      </c>
      <c r="AH615" s="68">
        <v>0.0003475446304480156</v>
      </c>
      <c r="AJ615" s="6">
        <v>32.885585116354996</v>
      </c>
      <c r="AL615" s="6">
        <v>0.3017009648359945</v>
      </c>
      <c r="AN615" s="68">
        <v>0.009259208123655502</v>
      </c>
      <c r="AP615" s="5" t="s">
        <v>947</v>
      </c>
    </row>
    <row r="616" spans="1:42" ht="12.75">
      <c r="A616" t="s">
        <v>882</v>
      </c>
      <c r="B616" t="s">
        <v>883</v>
      </c>
      <c r="D616" s="6">
        <v>11.53851025429</v>
      </c>
      <c r="F616" s="6">
        <v>11.538520701425</v>
      </c>
      <c r="H616" s="6">
        <v>1.0447135000646313E-05</v>
      </c>
      <c r="J616" s="68">
        <v>9.054145440276473E-07</v>
      </c>
      <c r="L616" s="6">
        <v>11.538845477540999</v>
      </c>
      <c r="N616" s="6">
        <v>0.0003352232509996611</v>
      </c>
      <c r="P616" s="68">
        <v>2.905255909228192E-05</v>
      </c>
      <c r="R616" s="6">
        <v>11.538451191234</v>
      </c>
      <c r="T616" s="6">
        <v>-5.906305599978623E-05</v>
      </c>
      <c r="V616" s="68">
        <v>-5.118776574976538E-06</v>
      </c>
      <c r="X616" s="6">
        <v>11.614476013291</v>
      </c>
      <c r="Z616" s="6">
        <v>0.07596575900100078</v>
      </c>
      <c r="AB616" s="68">
        <v>0.006583671316906516</v>
      </c>
      <c r="AD616" s="6">
        <v>11.546130544920999</v>
      </c>
      <c r="AF616" s="6">
        <v>0.007620290630999449</v>
      </c>
      <c r="AH616" s="68">
        <v>0.0006604223996911766</v>
      </c>
      <c r="AJ616" s="6">
        <v>11.621932742863999</v>
      </c>
      <c r="AL616" s="6">
        <v>0.08342248857399959</v>
      </c>
      <c r="AN616" s="68">
        <v>0.007229918484752678</v>
      </c>
      <c r="AP616" s="5" t="s">
        <v>947</v>
      </c>
    </row>
    <row r="618" spans="1:42" ht="12.75">
      <c r="A618" t="s">
        <v>884</v>
      </c>
      <c r="B618" t="s">
        <v>885</v>
      </c>
      <c r="D618" s="6">
        <v>13.268578885265</v>
      </c>
      <c r="F618" s="6">
        <v>13.268337320102</v>
      </c>
      <c r="H618" s="6">
        <v>-0.0002415651629998905</v>
      </c>
      <c r="J618" s="68">
        <v>-1.8205805240239633E-05</v>
      </c>
      <c r="L618" s="6">
        <v>13.259447690791</v>
      </c>
      <c r="N618" s="6">
        <v>-0.009131194474001347</v>
      </c>
      <c r="P618" s="68">
        <v>-0.0006881817979875528</v>
      </c>
      <c r="R618" s="6">
        <v>13.269909349869</v>
      </c>
      <c r="T618" s="6">
        <v>0.0013304646039991042</v>
      </c>
      <c r="V618" s="68">
        <v>0.0001002718237954337</v>
      </c>
      <c r="X618" s="6">
        <v>13.286650711271</v>
      </c>
      <c r="Z618" s="6">
        <v>0.01807182600599866</v>
      </c>
      <c r="AB618" s="68">
        <v>0.0013620016252130628</v>
      </c>
      <c r="AD618" s="6">
        <v>13.271511746133</v>
      </c>
      <c r="AF618" s="6">
        <v>0.002932860867998599</v>
      </c>
      <c r="AH618" s="68">
        <v>0.00022103805489339892</v>
      </c>
      <c r="AJ618" s="6">
        <v>13.281244008674</v>
      </c>
      <c r="AL618" s="6">
        <v>0.012665123408998724</v>
      </c>
      <c r="AN618" s="68">
        <v>0.0009545199616715227</v>
      </c>
      <c r="AP618" s="5" t="s">
        <v>947</v>
      </c>
    </row>
    <row r="619" spans="1:42" ht="12.75">
      <c r="A619" t="s">
        <v>886</v>
      </c>
      <c r="B619" t="s">
        <v>887</v>
      </c>
      <c r="D619" s="6">
        <v>14.501899958142</v>
      </c>
      <c r="F619" s="6">
        <v>14.501874634189</v>
      </c>
      <c r="H619" s="6">
        <v>-2.532395299859047E-05</v>
      </c>
      <c r="J619" s="68">
        <v>-1.7462507031275235E-06</v>
      </c>
      <c r="L619" s="6">
        <v>14.500900813712999</v>
      </c>
      <c r="N619" s="6">
        <v>-0.0009991444290005091</v>
      </c>
      <c r="P619" s="68">
        <v>-6.88974845974955E-05</v>
      </c>
      <c r="R619" s="6">
        <v>14.502038364934</v>
      </c>
      <c r="T619" s="6">
        <v>0.0001384067920007226</v>
      </c>
      <c r="V619" s="68">
        <v>9.544045428545036E-06</v>
      </c>
      <c r="X619" s="6">
        <v>14.546269741063</v>
      </c>
      <c r="Z619" s="6">
        <v>0.04436978292100058</v>
      </c>
      <c r="AB619" s="68">
        <v>0.003059584126843286</v>
      </c>
      <c r="AD619" s="6">
        <v>14.507646070897</v>
      </c>
      <c r="AF619" s="6">
        <v>0.005746112755000254</v>
      </c>
      <c r="AH619" s="68">
        <v>0.00039623171940130066</v>
      </c>
      <c r="AJ619" s="6">
        <v>14.55073783322</v>
      </c>
      <c r="AL619" s="6">
        <v>0.04883787507800008</v>
      </c>
      <c r="AN619" s="68">
        <v>0.003367688042185146</v>
      </c>
      <c r="AP619" s="5" t="s">
        <v>947</v>
      </c>
    </row>
    <row r="620" spans="1:42" ht="12.75">
      <c r="A620" t="s">
        <v>888</v>
      </c>
      <c r="B620" t="s">
        <v>889</v>
      </c>
      <c r="D620" s="6">
        <v>34.175736576941</v>
      </c>
      <c r="F620" s="6">
        <v>34.175479676371</v>
      </c>
      <c r="H620" s="6">
        <v>-0.0002569005700010507</v>
      </c>
      <c r="J620" s="68">
        <v>-7.51704559235122E-06</v>
      </c>
      <c r="L620" s="6">
        <v>34.165968720112005</v>
      </c>
      <c r="N620" s="6">
        <v>-0.009767856828993615</v>
      </c>
      <c r="P620" s="68">
        <v>-0.00028581262051230135</v>
      </c>
      <c r="R620" s="6">
        <v>34.177150049446</v>
      </c>
      <c r="T620" s="6">
        <v>0.001413472504999902</v>
      </c>
      <c r="V620" s="68">
        <v>4.135894779671254E-05</v>
      </c>
      <c r="X620" s="6">
        <v>34.243052270607</v>
      </c>
      <c r="Z620" s="6">
        <v>0.06731569366600354</v>
      </c>
      <c r="AB620" s="68">
        <v>0.001969692548233845</v>
      </c>
      <c r="AD620" s="6">
        <v>34.186253133971</v>
      </c>
      <c r="AF620" s="6">
        <v>0.01051655703000165</v>
      </c>
      <c r="AH620" s="68">
        <v>0.00030771998158182686</v>
      </c>
      <c r="AJ620" s="6">
        <v>34.243528567348</v>
      </c>
      <c r="AL620" s="6">
        <v>0.06779199040700234</v>
      </c>
      <c r="AN620" s="68">
        <v>0.0019836292410078693</v>
      </c>
      <c r="AP620" s="5" t="s">
        <v>947</v>
      </c>
    </row>
    <row r="621" spans="1:42" ht="12.75">
      <c r="A621" t="s">
        <v>890</v>
      </c>
      <c r="B621" t="s">
        <v>891</v>
      </c>
      <c r="D621" s="6">
        <v>31.062172036726</v>
      </c>
      <c r="F621" s="6">
        <v>31.061678299596</v>
      </c>
      <c r="H621" s="6">
        <v>-0.0004937371300002269</v>
      </c>
      <c r="J621" s="68">
        <v>-1.5895125730952186E-05</v>
      </c>
      <c r="L621" s="6">
        <v>31.043427309856998</v>
      </c>
      <c r="N621" s="6">
        <v>-0.018744726869002193</v>
      </c>
      <c r="P621" s="68">
        <v>-0.0006034583430559712</v>
      </c>
      <c r="R621" s="6">
        <v>31.064889306850002</v>
      </c>
      <c r="T621" s="6">
        <v>0.0027172701240019137</v>
      </c>
      <c r="V621" s="68">
        <v>8.747843263469087E-05</v>
      </c>
      <c r="X621" s="6">
        <v>31.101852898953</v>
      </c>
      <c r="Z621" s="6">
        <v>0.03968086222699796</v>
      </c>
      <c r="AB621" s="68">
        <v>0.0012774657928003796</v>
      </c>
      <c r="AD621" s="6">
        <v>31.078733203474002</v>
      </c>
      <c r="AF621" s="6">
        <v>0.016561166748001455</v>
      </c>
      <c r="AH621" s="68">
        <v>0.0005331619027935506</v>
      </c>
      <c r="AJ621" s="6">
        <v>31.100634681918</v>
      </c>
      <c r="AL621" s="6">
        <v>0.03846264519199849</v>
      </c>
      <c r="AN621" s="68">
        <v>0.0012382471240749882</v>
      </c>
      <c r="AP621" s="5" t="s">
        <v>947</v>
      </c>
    </row>
    <row r="622" spans="1:42" ht="12.75">
      <c r="A622" t="s">
        <v>892</v>
      </c>
      <c r="B622" t="s">
        <v>893</v>
      </c>
      <c r="D622" s="6">
        <v>11.103702013379</v>
      </c>
      <c r="F622" s="6">
        <v>11.103487665112</v>
      </c>
      <c r="H622" s="6">
        <v>-0.00021434826699895382</v>
      </c>
      <c r="J622" s="68">
        <v>-1.9304216444270815E-05</v>
      </c>
      <c r="L622" s="6">
        <v>11.095538264381998</v>
      </c>
      <c r="N622" s="6">
        <v>-0.008163748997001008</v>
      </c>
      <c r="P622" s="68">
        <v>-0.000735227673361947</v>
      </c>
      <c r="R622" s="6">
        <v>11.104881009574</v>
      </c>
      <c r="T622" s="6">
        <v>0.0011789961949997263</v>
      </c>
      <c r="V622" s="68">
        <v>0.000106180460676911</v>
      </c>
      <c r="X622" s="6">
        <v>11.260263713374</v>
      </c>
      <c r="Z622" s="6">
        <v>0.15656169999500058</v>
      </c>
      <c r="AB622" s="68">
        <v>0.014099955114641701</v>
      </c>
      <c r="AD622" s="6">
        <v>11.114268980677</v>
      </c>
      <c r="AF622" s="6">
        <v>0.010566967298000662</v>
      </c>
      <c r="AH622" s="68">
        <v>0.0009516616426907334</v>
      </c>
      <c r="AJ622" s="6">
        <v>11.262855945505</v>
      </c>
      <c r="AL622" s="6">
        <v>0.15915393212600115</v>
      </c>
      <c r="AN622" s="68">
        <v>0.01433341167965733</v>
      </c>
      <c r="AP622" s="5" t="s">
        <v>947</v>
      </c>
    </row>
    <row r="624" spans="1:42" ht="12.75">
      <c r="A624" t="s">
        <v>894</v>
      </c>
      <c r="B624" t="s">
        <v>895</v>
      </c>
      <c r="D624" s="6">
        <v>26.112185869468</v>
      </c>
      <c r="F624" s="6">
        <v>26.112129700634</v>
      </c>
      <c r="H624" s="6">
        <v>-5.6168833999947765E-05</v>
      </c>
      <c r="J624" s="68">
        <v>-2.15105829441969E-06</v>
      </c>
      <c r="L624" s="6">
        <v>26.110125183207</v>
      </c>
      <c r="N624" s="6">
        <v>-0.0020606862610001997</v>
      </c>
      <c r="P624" s="68">
        <v>-7.891665107246663E-05</v>
      </c>
      <c r="R624" s="6">
        <v>26.112496825261</v>
      </c>
      <c r="T624" s="6">
        <v>0.00031095579300099985</v>
      </c>
      <c r="V624" s="68">
        <v>1.190845510044369E-05</v>
      </c>
      <c r="X624" s="6">
        <v>26.136295549443</v>
      </c>
      <c r="Z624" s="6">
        <v>0.024109679974998244</v>
      </c>
      <c r="AB624" s="68">
        <v>0.0009233114414672112</v>
      </c>
      <c r="AD624" s="6">
        <v>26.104755255106</v>
      </c>
      <c r="AF624" s="6">
        <v>-0.007430614362000654</v>
      </c>
      <c r="AH624" s="68">
        <v>-0.0002845650072784214</v>
      </c>
      <c r="AJ624" s="6">
        <v>26.126163693397</v>
      </c>
      <c r="AL624" s="6">
        <v>0.013977823929000266</v>
      </c>
      <c r="AN624" s="68">
        <v>0.0005352988830147694</v>
      </c>
      <c r="AP624" s="5" t="s">
        <v>947</v>
      </c>
    </row>
    <row r="625" spans="1:42" ht="12.75">
      <c r="A625" t="s">
        <v>896</v>
      </c>
      <c r="B625" t="s">
        <v>897</v>
      </c>
      <c r="D625" s="6">
        <v>29.80411979079</v>
      </c>
      <c r="F625" s="6">
        <v>29.803846817729</v>
      </c>
      <c r="H625" s="6">
        <v>-0.0002729730610013803</v>
      </c>
      <c r="J625" s="68">
        <v>-9.158903632031899E-06</v>
      </c>
      <c r="L625" s="6">
        <v>29.793704700932</v>
      </c>
      <c r="N625" s="6">
        <v>-0.010415089858000215</v>
      </c>
      <c r="P625" s="68">
        <v>-0.00034945134870980693</v>
      </c>
      <c r="R625" s="6">
        <v>29.805620772253</v>
      </c>
      <c r="T625" s="6">
        <v>0.0015009814629998175</v>
      </c>
      <c r="V625" s="68">
        <v>5.0361543086524815E-05</v>
      </c>
      <c r="X625" s="6">
        <v>29.91079965255</v>
      </c>
      <c r="Z625" s="6">
        <v>0.10667986176</v>
      </c>
      <c r="AB625" s="68">
        <v>0.0035793662926078412</v>
      </c>
      <c r="AD625" s="6">
        <v>29.819983223058</v>
      </c>
      <c r="AF625" s="6">
        <v>0.01586343226799869</v>
      </c>
      <c r="AH625" s="68">
        <v>0.0005322563584951356</v>
      </c>
      <c r="AJ625" s="6">
        <v>29.916437405908</v>
      </c>
      <c r="AL625" s="6">
        <v>0.11231761511799832</v>
      </c>
      <c r="AN625" s="68">
        <v>0.0037685264958808294</v>
      </c>
      <c r="AP625" s="5" t="s">
        <v>947</v>
      </c>
    </row>
    <row r="626" spans="1:42" ht="12.75">
      <c r="A626" t="s">
        <v>898</v>
      </c>
      <c r="B626" t="s">
        <v>899</v>
      </c>
      <c r="D626" s="6">
        <v>32.082971306127</v>
      </c>
      <c r="F626" s="6">
        <v>32.082544564541</v>
      </c>
      <c r="H626" s="6">
        <v>-0.00042674158599709244</v>
      </c>
      <c r="J626" s="68">
        <v>-1.3301186536784268E-05</v>
      </c>
      <c r="L626" s="6">
        <v>32.066851941339</v>
      </c>
      <c r="N626" s="6">
        <v>-0.016119364787996915</v>
      </c>
      <c r="P626" s="68">
        <v>-0.0005024274289993377</v>
      </c>
      <c r="R626" s="6">
        <v>32.085321958119</v>
      </c>
      <c r="T626" s="6">
        <v>0.0023506519920033497</v>
      </c>
      <c r="V626" s="68">
        <v>7.326790182785961E-05</v>
      </c>
      <c r="X626" s="6">
        <v>32.077879346923</v>
      </c>
      <c r="Z626" s="6">
        <v>-0.005091959204001739</v>
      </c>
      <c r="AB626" s="68">
        <v>-0.00015871220765108216</v>
      </c>
      <c r="AD626" s="6">
        <v>32.086657204777</v>
      </c>
      <c r="AF626" s="6">
        <v>0.0036858986499979096</v>
      </c>
      <c r="AH626" s="68">
        <v>0.00011488644910186359</v>
      </c>
      <c r="AJ626" s="6">
        <v>32.066353145169</v>
      </c>
      <c r="AL626" s="6">
        <v>-0.01661816095799651</v>
      </c>
      <c r="AN626" s="68">
        <v>-0.0005179744980422957</v>
      </c>
      <c r="AP626" s="5" t="s">
        <v>947</v>
      </c>
    </row>
    <row r="627" spans="1:42" ht="12.75">
      <c r="A627" t="s">
        <v>900</v>
      </c>
      <c r="B627" t="s">
        <v>901</v>
      </c>
      <c r="D627" s="6">
        <v>18.866008168965998</v>
      </c>
      <c r="F627" s="6">
        <v>18.865442435385997</v>
      </c>
      <c r="H627" s="6">
        <v>-0.0005657335800002272</v>
      </c>
      <c r="J627" s="68">
        <v>-2.998692542341E-05</v>
      </c>
      <c r="L627" s="6">
        <v>18.844604367485</v>
      </c>
      <c r="N627" s="6">
        <v>-0.02140380148099652</v>
      </c>
      <c r="P627" s="68">
        <v>-0.001134516708002126</v>
      </c>
      <c r="R627" s="6">
        <v>18.869123565798</v>
      </c>
      <c r="T627" s="6">
        <v>0.003115396832001238</v>
      </c>
      <c r="V627" s="68">
        <v>0.00016513280414698272</v>
      </c>
      <c r="X627" s="6">
        <v>18.91924918317</v>
      </c>
      <c r="Z627" s="6">
        <v>0.0532410142040014</v>
      </c>
      <c r="AB627" s="68">
        <v>0.0028220603811452403</v>
      </c>
      <c r="AD627" s="6">
        <v>18.875342949165002</v>
      </c>
      <c r="AF627" s="6">
        <v>0.00933478019900491</v>
      </c>
      <c r="AH627" s="68">
        <v>0.0004947936052715347</v>
      </c>
      <c r="AJ627" s="6">
        <v>18.908791850076</v>
      </c>
      <c r="AL627" s="6">
        <v>0.04278368111000219</v>
      </c>
      <c r="AN627" s="68">
        <v>0.0022677654290630504</v>
      </c>
      <c r="AP627" s="5" t="s">
        <v>947</v>
      </c>
    </row>
    <row r="628" spans="1:42" ht="12.75">
      <c r="A628" t="s">
        <v>902</v>
      </c>
      <c r="B628" t="s">
        <v>903</v>
      </c>
      <c r="D628" s="6">
        <v>12.761438456350001</v>
      </c>
      <c r="F628" s="6">
        <v>12.761196008975999</v>
      </c>
      <c r="H628" s="6">
        <v>-0.0002424473740028077</v>
      </c>
      <c r="J628" s="68">
        <v>-1.8998436174110732E-05</v>
      </c>
      <c r="L628" s="6">
        <v>12.752215994123</v>
      </c>
      <c r="N628" s="6">
        <v>-0.00922246222700096</v>
      </c>
      <c r="P628" s="68">
        <v>-0.0007226820282483068</v>
      </c>
      <c r="R628" s="6">
        <v>12.762772301277</v>
      </c>
      <c r="T628" s="6">
        <v>0.0013338449269983954</v>
      </c>
      <c r="V628" s="68">
        <v>0.00010452151860158709</v>
      </c>
      <c r="X628" s="6">
        <v>12.986440212903</v>
      </c>
      <c r="Z628" s="6">
        <v>0.2250017565529987</v>
      </c>
      <c r="AB628" s="68">
        <v>0.017631378885899763</v>
      </c>
      <c r="AD628" s="6">
        <v>12.771900472021</v>
      </c>
      <c r="AF628" s="6">
        <v>0.010462015670999136</v>
      </c>
      <c r="AH628" s="68">
        <v>0.0008198147651445446</v>
      </c>
      <c r="AJ628" s="6">
        <v>12.98775265635</v>
      </c>
      <c r="AL628" s="6">
        <v>0.22631419999999913</v>
      </c>
      <c r="AN628" s="68">
        <v>0.01773422336158247</v>
      </c>
      <c r="AP628" s="5" t="s">
        <v>947</v>
      </c>
    </row>
    <row r="630" spans="1:42" ht="12.75">
      <c r="A630" t="s">
        <v>904</v>
      </c>
      <c r="B630" t="s">
        <v>905</v>
      </c>
      <c r="D630" s="6">
        <v>22.444030384645</v>
      </c>
      <c r="F630" s="6">
        <v>22.444030384645</v>
      </c>
      <c r="H630" s="6">
        <v>0</v>
      </c>
      <c r="J630" s="68">
        <v>0</v>
      </c>
      <c r="L630" s="6">
        <v>22.444030384645</v>
      </c>
      <c r="N630" s="6">
        <v>0</v>
      </c>
      <c r="P630" s="68">
        <v>0</v>
      </c>
      <c r="R630" s="6">
        <v>22.444030384645</v>
      </c>
      <c r="T630" s="6">
        <v>0</v>
      </c>
      <c r="V630" s="68">
        <v>0</v>
      </c>
      <c r="X630" s="6">
        <v>22.421396620272</v>
      </c>
      <c r="Z630" s="6">
        <v>-0.02263376437300124</v>
      </c>
      <c r="AB630" s="68">
        <v>-0.0010084536504854336</v>
      </c>
      <c r="AD630" s="6">
        <v>22.444030384645</v>
      </c>
      <c r="AF630" s="6">
        <v>0</v>
      </c>
      <c r="AH630" s="68">
        <v>0</v>
      </c>
      <c r="AJ630" s="6">
        <v>22.421396620272</v>
      </c>
      <c r="AL630" s="6">
        <v>-0.02263376437300124</v>
      </c>
      <c r="AN630" s="68">
        <v>-0.0010084536504854336</v>
      </c>
      <c r="AP630" s="5" t="s">
        <v>947</v>
      </c>
    </row>
    <row r="631" spans="1:42" ht="12.75">
      <c r="A631" t="s">
        <v>906</v>
      </c>
      <c r="B631" t="s">
        <v>907</v>
      </c>
      <c r="D631" s="6">
        <v>7.563745360127</v>
      </c>
      <c r="F631" s="6">
        <v>7.563745360127</v>
      </c>
      <c r="H631" s="6">
        <v>0</v>
      </c>
      <c r="J631" s="68">
        <v>0</v>
      </c>
      <c r="L631" s="6">
        <v>7.563745360127</v>
      </c>
      <c r="N631" s="6">
        <v>0</v>
      </c>
      <c r="P631" s="68">
        <v>0</v>
      </c>
      <c r="R631" s="6">
        <v>7.563745360127</v>
      </c>
      <c r="T631" s="6">
        <v>0</v>
      </c>
      <c r="V631" s="68">
        <v>0</v>
      </c>
      <c r="X631" s="6">
        <v>7.556263139257</v>
      </c>
      <c r="Z631" s="6">
        <v>-0.007482220870000056</v>
      </c>
      <c r="AB631" s="68">
        <v>-0.000989221677060057</v>
      </c>
      <c r="AD631" s="6">
        <v>7.563745360127</v>
      </c>
      <c r="AF631" s="6">
        <v>0</v>
      </c>
      <c r="AH631" s="68">
        <v>0</v>
      </c>
      <c r="AJ631" s="6">
        <v>7.556263139257</v>
      </c>
      <c r="AL631" s="6">
        <v>-0.007482220870000056</v>
      </c>
      <c r="AN631" s="68">
        <v>-0.000989221677060057</v>
      </c>
      <c r="AP631" s="5" t="s">
        <v>947</v>
      </c>
    </row>
    <row r="632" spans="1:42" ht="12.75">
      <c r="A632" t="s">
        <v>908</v>
      </c>
      <c r="B632" t="s">
        <v>909</v>
      </c>
      <c r="D632" s="6">
        <v>19.507122348505998</v>
      </c>
      <c r="F632" s="6">
        <v>19.506636860396</v>
      </c>
      <c r="H632" s="6">
        <v>-0.0004854881099980446</v>
      </c>
      <c r="J632" s="68">
        <v>-2.48877359420072E-05</v>
      </c>
      <c r="L632" s="6">
        <v>19.488736625084</v>
      </c>
      <c r="N632" s="6">
        <v>-0.018385723421996403</v>
      </c>
      <c r="P632" s="68">
        <v>-0.0009425133596603765</v>
      </c>
      <c r="R632" s="6">
        <v>19.50979539032</v>
      </c>
      <c r="T632" s="6">
        <v>0.00267304181400263</v>
      </c>
      <c r="V632" s="68">
        <v>0.000137029017722204</v>
      </c>
      <c r="X632" s="6">
        <v>19.545185627593</v>
      </c>
      <c r="Z632" s="6">
        <v>0.03806327908700169</v>
      </c>
      <c r="AB632" s="68">
        <v>0.0019512503385675879</v>
      </c>
      <c r="AD632" s="6">
        <v>19.517457483743</v>
      </c>
      <c r="AF632" s="6">
        <v>0.010335135237003357</v>
      </c>
      <c r="AH632" s="68">
        <v>0.0005298134215985424</v>
      </c>
      <c r="AJ632" s="6">
        <v>19.538429781176</v>
      </c>
      <c r="AL632" s="6">
        <v>0.031307432670001134</v>
      </c>
      <c r="AN632" s="68">
        <v>0.0016049231716844638</v>
      </c>
      <c r="AP632" s="5" t="s">
        <v>947</v>
      </c>
    </row>
    <row r="633" spans="1:42" ht="12.75">
      <c r="A633" t="s">
        <v>910</v>
      </c>
      <c r="B633" t="s">
        <v>911</v>
      </c>
      <c r="D633" s="6">
        <v>9.622713234874</v>
      </c>
      <c r="F633" s="6">
        <v>9.622493069834</v>
      </c>
      <c r="H633" s="6">
        <v>-0.0002201650399999977</v>
      </c>
      <c r="J633" s="68">
        <v>-2.287972577236222E-05</v>
      </c>
      <c r="L633" s="6">
        <v>9.614332462983999</v>
      </c>
      <c r="N633" s="6">
        <v>-0.008380771890001526</v>
      </c>
      <c r="P633" s="68">
        <v>-0.0008709364693139235</v>
      </c>
      <c r="R633" s="6">
        <v>9.62392434082</v>
      </c>
      <c r="T633" s="6">
        <v>0.0012111059460000462</v>
      </c>
      <c r="V633" s="68">
        <v>0.00012585909155131384</v>
      </c>
      <c r="X633" s="6">
        <v>9.754858453505</v>
      </c>
      <c r="Z633" s="6">
        <v>0.13214521863099904</v>
      </c>
      <c r="AB633" s="68">
        <v>0.013732636046150382</v>
      </c>
      <c r="AD633" s="6">
        <v>9.632980571826</v>
      </c>
      <c r="AF633" s="6">
        <v>0.01026733695199944</v>
      </c>
      <c r="AH633" s="68">
        <v>0.0010669898085281433</v>
      </c>
      <c r="AJ633" s="6">
        <v>9.757098017247001</v>
      </c>
      <c r="AL633" s="6">
        <v>0.1343847823730009</v>
      </c>
      <c r="AN633" s="68">
        <v>0.01396537328847881</v>
      </c>
      <c r="AP633" s="5" t="s">
        <v>947</v>
      </c>
    </row>
  </sheetData>
  <sheetProtection/>
  <mergeCells count="8">
    <mergeCell ref="AP3:AP5"/>
    <mergeCell ref="B1:AN1"/>
    <mergeCell ref="H3:J3"/>
    <mergeCell ref="N3:P3"/>
    <mergeCell ref="T3:V3"/>
    <mergeCell ref="Z3:AB3"/>
    <mergeCell ref="AF3:AH3"/>
    <mergeCell ref="AL3:AN3"/>
  </mergeCells>
  <printOptions/>
  <pageMargins left="0.35433070866141736" right="0.35433070866141736" top="0.984251968503937" bottom="0.984251968503937" header="0.5118110236220472" footer="0.5118110236220472"/>
  <pageSetup fitToHeight="0" horizontalDpi="600" verticalDpi="600" orientation="landscape" paperSize="8" scale="80"/>
  <rowBreaks count="13" manualBreakCount="13">
    <brk id="51" max="255" man="1"/>
    <brk id="91" max="255" man="1"/>
    <brk id="142" max="255" man="1"/>
    <brk id="202" max="255" man="1"/>
    <brk id="264" max="255" man="1"/>
    <brk id="273" max="255" man="1"/>
    <brk id="308" max="255" man="1"/>
    <brk id="364" max="255" man="1"/>
    <brk id="425" max="255" man="1"/>
    <brk id="484" max="255" man="1"/>
    <brk id="546" max="255" man="1"/>
    <brk id="563" max="255" man="1"/>
    <brk id="60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Sussex</dc:creator>
  <cp:keywords/>
  <dc:description/>
  <cp:lastModifiedBy>Ricky</cp:lastModifiedBy>
  <cp:lastPrinted>2012-04-22T22:08:35Z</cp:lastPrinted>
  <dcterms:created xsi:type="dcterms:W3CDTF">2001-11-15T07:27:09Z</dcterms:created>
  <dcterms:modified xsi:type="dcterms:W3CDTF">2012-10-23T09:10:52Z</dcterms:modified>
  <cp:category/>
  <cp:version/>
  <cp:contentType/>
  <cp:contentStatus/>
</cp:coreProperties>
</file>